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385" yWindow="3375" windowWidth="19230" windowHeight="6045" activeTab="0"/>
  </bookViews>
  <sheets>
    <sheet name="Censos" sheetId="1" r:id="rId1"/>
  </sheets>
  <definedNames>
    <definedName name="_xlnm.Print_Area" localSheetId="0">'Censos'!$A$1:$V$110</definedName>
  </definedNames>
  <calcPr fullCalcOnLoad="1"/>
</workbook>
</file>

<file path=xl/comments1.xml><?xml version="1.0" encoding="utf-8"?>
<comments xmlns="http://schemas.openxmlformats.org/spreadsheetml/2006/main">
  <authors>
    <author>apascua1</author>
    <author>Alejandro Pascual Serrano</author>
    <author>TRAGSA</author>
  </authors>
  <commentList>
    <comment ref="A104" authorId="0">
      <text>
        <r>
          <rPr>
            <b/>
            <sz val="8"/>
            <rFont val="Tahoma"/>
            <family val="2"/>
          </rPr>
          <t>Banco de Germoplasma:</t>
        </r>
        <r>
          <rPr>
            <sz val="8"/>
            <rFont val="Tahoma"/>
            <family val="2"/>
          </rPr>
          <t xml:space="preserve">
</t>
        </r>
        <r>
          <rPr>
            <b/>
            <sz val="8"/>
            <rFont val="Tahoma"/>
            <family val="2"/>
          </rPr>
          <t xml:space="preserve">1. </t>
        </r>
        <r>
          <rPr>
            <b/>
            <u val="single"/>
            <sz val="8"/>
            <rFont val="Tahoma"/>
            <family val="2"/>
          </rPr>
          <t xml:space="preserve">COMPLETO
</t>
        </r>
        <r>
          <rPr>
            <b/>
            <sz val="8"/>
            <rFont val="Tahoma"/>
            <family val="2"/>
          </rPr>
          <t xml:space="preserve">
    -SEMEN </t>
        </r>
        <r>
          <rPr>
            <sz val="8"/>
            <rFont val="Tahoma"/>
            <family val="2"/>
          </rPr>
          <t xml:space="preserve">
          ≥2058 dosis inseminantes de 25 donantes diferentes con distribución uniforme entre los machos en Rumiantes y Équidos. 
         ≥9600 dosis seminales  de 25 donantes diferentes con distribución uniforme entre los machos porcino. 
         ≥513 dosis inseminantes de 25 donantes diferentes con distribución uniforme entre los machos de aves. 
</t>
        </r>
        <r>
          <rPr>
            <b/>
            <sz val="8"/>
            <rFont val="Tahoma"/>
            <family val="2"/>
          </rPr>
          <t xml:space="preserve">    -EMBRIONES
      </t>
        </r>
        <r>
          <rPr>
            <sz val="8"/>
            <rFont val="Tahoma"/>
            <family val="2"/>
          </rPr>
          <t xml:space="preserve"> ≥625 embriones de 25 donantes diferentes</t>
        </r>
        <r>
          <rPr>
            <sz val="8"/>
            <rFont val="Tahoma"/>
            <family val="2"/>
          </rPr>
          <t xml:space="preserve">
</t>
        </r>
        <r>
          <rPr>
            <b/>
            <sz val="8"/>
            <rFont val="Tahoma"/>
            <family val="2"/>
          </rPr>
          <t>2.</t>
        </r>
        <r>
          <rPr>
            <sz val="8"/>
            <rFont val="Tahoma"/>
            <family val="2"/>
          </rPr>
          <t xml:space="preserve"> </t>
        </r>
        <r>
          <rPr>
            <b/>
            <u val="single"/>
            <sz val="8"/>
            <rFont val="Tahoma"/>
            <family val="2"/>
          </rPr>
          <t xml:space="preserve">MEDIO
</t>
        </r>
        <r>
          <rPr>
            <b/>
            <sz val="8"/>
            <rFont val="Tahoma"/>
            <family val="2"/>
          </rPr>
          <t xml:space="preserve">
    -SEMEN</t>
        </r>
        <r>
          <rPr>
            <sz val="8"/>
            <rFont val="Tahoma"/>
            <family val="2"/>
          </rPr>
          <t xml:space="preserve">
        &lt;2058 dosis inseminantes en Rumiantes y Équidos. 
        &lt;9600 dosis seminales en  porcino. 
       &lt;513 dosis seminales en aves
</t>
        </r>
        <r>
          <rPr>
            <b/>
            <sz val="8"/>
            <rFont val="Tahoma"/>
            <family val="2"/>
          </rPr>
          <t xml:space="preserve">    -EMBRIONES
    </t>
        </r>
        <r>
          <rPr>
            <sz val="8"/>
            <rFont val="Tahoma"/>
            <family val="2"/>
          </rPr>
          <t xml:space="preserve"> &lt;625embriones</t>
        </r>
        <r>
          <rPr>
            <sz val="8"/>
            <rFont val="Tahoma"/>
            <family val="2"/>
          </rPr>
          <t xml:space="preserve">
</t>
        </r>
        <r>
          <rPr>
            <b/>
            <sz val="8"/>
            <rFont val="Tahoma"/>
            <family val="2"/>
          </rPr>
          <t xml:space="preserve">3. </t>
        </r>
        <r>
          <rPr>
            <b/>
            <u val="single"/>
            <sz val="8"/>
            <rFont val="Tahoma"/>
            <family val="2"/>
          </rPr>
          <t>CARENTE</t>
        </r>
        <r>
          <rPr>
            <b/>
            <sz val="8"/>
            <rFont val="Tahoma"/>
            <family val="2"/>
          </rPr>
          <t xml:space="preserve">: </t>
        </r>
        <r>
          <rPr>
            <sz val="8"/>
            <rFont val="Tahoma"/>
            <family val="2"/>
          </rPr>
          <t xml:space="preserve">Sin banco de germoplasma
  </t>
        </r>
      </text>
    </comment>
    <comment ref="H104" authorId="0">
      <text>
        <r>
          <rPr>
            <b/>
            <sz val="8"/>
            <rFont val="Tahoma"/>
            <family val="2"/>
          </rPr>
          <t>Banco de Germoplasma:</t>
        </r>
        <r>
          <rPr>
            <sz val="8"/>
            <rFont val="Tahoma"/>
            <family val="2"/>
          </rPr>
          <t xml:space="preserve">
</t>
        </r>
        <r>
          <rPr>
            <b/>
            <sz val="8"/>
            <rFont val="Tahoma"/>
            <family val="2"/>
          </rPr>
          <t xml:space="preserve">1. </t>
        </r>
        <r>
          <rPr>
            <b/>
            <u val="single"/>
            <sz val="8"/>
            <rFont val="Tahoma"/>
            <family val="2"/>
          </rPr>
          <t xml:space="preserve">COMPLETO
</t>
        </r>
        <r>
          <rPr>
            <b/>
            <sz val="8"/>
            <rFont val="Tahoma"/>
            <family val="2"/>
          </rPr>
          <t xml:space="preserve">
    -SEMEN </t>
        </r>
        <r>
          <rPr>
            <sz val="8"/>
            <rFont val="Tahoma"/>
            <family val="2"/>
          </rPr>
          <t xml:space="preserve">
          ≥ 2058 dosis inseminantes de 25 donantes diferentes con distribución uniforme entre los machos en Rumiantes y Équidos. 
         ≥ 9600 dosis seminales  de 25 donantes diferentes con distribución uniforme entre los machos porcino. 
         ≥ 513 dosis inseminantes de 25 donantes diferentes con distribución uniforme entre los machos de aves. 
</t>
        </r>
        <r>
          <rPr>
            <b/>
            <sz val="8"/>
            <rFont val="Tahoma"/>
            <family val="2"/>
          </rPr>
          <t xml:space="preserve">    -EMBRIONES
       </t>
        </r>
        <r>
          <rPr>
            <sz val="8"/>
            <rFont val="Tahoma"/>
            <family val="2"/>
          </rPr>
          <t xml:space="preserve"> ≥ 625 embriones de 25 donantes diferentes</t>
        </r>
        <r>
          <rPr>
            <sz val="8"/>
            <rFont val="Tahoma"/>
            <family val="2"/>
          </rPr>
          <t xml:space="preserve">
</t>
        </r>
        <r>
          <rPr>
            <b/>
            <sz val="8"/>
            <rFont val="Tahoma"/>
            <family val="2"/>
          </rPr>
          <t>2.</t>
        </r>
        <r>
          <rPr>
            <sz val="8"/>
            <rFont val="Tahoma"/>
            <family val="2"/>
          </rPr>
          <t xml:space="preserve"> </t>
        </r>
        <r>
          <rPr>
            <b/>
            <u val="single"/>
            <sz val="8"/>
            <rFont val="Tahoma"/>
            <family val="2"/>
          </rPr>
          <t xml:space="preserve">MEDIO
</t>
        </r>
        <r>
          <rPr>
            <b/>
            <sz val="8"/>
            <rFont val="Tahoma"/>
            <family val="2"/>
          </rPr>
          <t xml:space="preserve">
    -SEMEN</t>
        </r>
        <r>
          <rPr>
            <sz val="8"/>
            <rFont val="Tahoma"/>
            <family val="2"/>
          </rPr>
          <t xml:space="preserve">
        &lt; 2058 dosis inseminantes en Rumiantes y Équidos. 
        &lt; 9600 dosis seminales en  porcino. 
        &lt; 513 dosis seminales en aves
</t>
        </r>
        <r>
          <rPr>
            <b/>
            <sz val="8"/>
            <rFont val="Tahoma"/>
            <family val="2"/>
          </rPr>
          <t xml:space="preserve">    -EMBRIONES
    </t>
        </r>
        <r>
          <rPr>
            <sz val="8"/>
            <rFont val="Tahoma"/>
            <family val="2"/>
          </rPr>
          <t xml:space="preserve">    &lt; 625 embriones</t>
        </r>
        <r>
          <rPr>
            <sz val="8"/>
            <rFont val="Tahoma"/>
            <family val="2"/>
          </rPr>
          <t xml:space="preserve">
</t>
        </r>
        <r>
          <rPr>
            <b/>
            <sz val="8"/>
            <rFont val="Tahoma"/>
            <family val="2"/>
          </rPr>
          <t xml:space="preserve">3. </t>
        </r>
        <r>
          <rPr>
            <b/>
            <u val="single"/>
            <sz val="8"/>
            <rFont val="Tahoma"/>
            <family val="2"/>
          </rPr>
          <t>CARENTE</t>
        </r>
        <r>
          <rPr>
            <b/>
            <sz val="8"/>
            <rFont val="Tahoma"/>
            <family val="2"/>
          </rPr>
          <t xml:space="preserve">: </t>
        </r>
        <r>
          <rPr>
            <sz val="8"/>
            <rFont val="Tahoma"/>
            <family val="2"/>
          </rPr>
          <t xml:space="preserve">Sin banco de germoplasma
  </t>
        </r>
      </text>
    </comment>
    <comment ref="H87" authorId="1">
      <text>
        <r>
          <rPr>
            <b/>
            <sz val="11"/>
            <rFont val="Tahoma"/>
            <family val="2"/>
          </rPr>
          <t>FIABILIDAD:</t>
        </r>
        <r>
          <rPr>
            <sz val="11"/>
            <rFont val="Tahoma"/>
            <family val="2"/>
          </rPr>
          <t xml:space="preserve">
Indicar la fiabilidad de los datos demográficos.
• Muy fiable: datos obtenidos del Libro Genealógico.
• Fiable.
• Poco fiable.
</t>
        </r>
      </text>
    </comment>
    <comment ref="H88" authorId="1">
      <text>
        <r>
          <rPr>
            <b/>
            <sz val="11"/>
            <rFont val="Tahoma"/>
            <family val="2"/>
          </rPr>
          <t>NÚMERO DE HEMBRAS QUE HAN PARIDO EN PUREZA EN EL ÚLTIMO AÑO:</t>
        </r>
        <r>
          <rPr>
            <sz val="11"/>
            <rFont val="Tahoma"/>
            <family val="2"/>
          </rPr>
          <t xml:space="preserve">
Número de hembras inscritas o registradas en el LG que han parido fruto de un cruce con macho inscrito o registrado en el LG y el producto puede inscribirse en la Sección Principal del Libro Genealógico si cumple los requisitos de inscripción en esta S.P. establecidos en su programa de cría aprobado.
(Razas con más de un parto al año se contabilizará el número de partos totales de la raza)</t>
        </r>
        <r>
          <rPr>
            <sz val="8"/>
            <rFont val="Tahoma"/>
            <family val="2"/>
          </rPr>
          <t xml:space="preserve">
</t>
        </r>
      </text>
    </comment>
    <comment ref="H90" authorId="1">
      <text>
        <r>
          <rPr>
            <b/>
            <sz val="11"/>
            <rFont val="Tahoma"/>
            <family val="2"/>
          </rPr>
          <t>Nº DE ANIMALES NACIDOS EN EL AÑO DE REFERENCIA:</t>
        </r>
        <r>
          <rPr>
            <sz val="11"/>
            <rFont val="Tahoma"/>
            <family val="2"/>
          </rPr>
          <t xml:space="preserve">
Número de animales nacidos al año resultantes de apareamientos entre animales de raza. </t>
        </r>
      </text>
    </comment>
    <comment ref="H91" authorId="1">
      <text>
        <r>
          <rPr>
            <b/>
            <sz val="11"/>
            <rFont val="Tahoma"/>
            <family val="2"/>
          </rPr>
          <t>NÚMERO DE ANÁLISIS DE MARCADORES GENÉTICOS PARA FILIACIÓN REALIZADOS EN EL AÑO:</t>
        </r>
        <r>
          <rPr>
            <sz val="11"/>
            <rFont val="Tahoma"/>
            <family val="2"/>
          </rPr>
          <t xml:space="preserve">
Se consignará el número de muestras analizadas para determinar unos marcadores genéticos  que tengan como finalidad la comprobación de la filiación, en el año en curso, y en ningún caso se incluirán otro tipo de análisis de marcadores con finalidades distintas.</t>
        </r>
      </text>
    </comment>
    <comment ref="H92" authorId="1">
      <text>
        <r>
          <rPr>
            <b/>
            <sz val="11"/>
            <rFont val="Tahoma"/>
            <family val="2"/>
          </rPr>
          <t>NÚMERO DE CONTROLES DE FILIACIÓN REALIZADOS AL AÑO:</t>
        </r>
        <r>
          <rPr>
            <sz val="11"/>
            <rFont val="Tahoma"/>
            <family val="2"/>
          </rPr>
          <t xml:space="preserve">
Se consignarán  las filiaciones (comprobación de la relación padre-hijo o padre-hijo-madre) realizadas en el año al que hacen referencia los datos y basadas en los resultados de las pruebas de análisis de marcadores genéticos. En ningún caso se aceptarán ahijamientos.
Se indicarán el número de filiaciones realizadas, tanto aquellas que sean completas (padre-madre), como las que sólo hagan referencia a uno de los progenitores.
</t>
        </r>
      </text>
    </comment>
    <comment ref="H93" authorId="1">
      <text>
        <r>
          <rPr>
            <b/>
            <sz val="11"/>
            <rFont val="Tahoma"/>
            <family val="2"/>
          </rPr>
          <t>NÚMERO TOTAL DE ANIMALES ACTIVOS EN EL LIBRO GENEALÓGICO Y CON ANÁLISIS DE MARCADORES GENÉTICOS REALIZADO:</t>
        </r>
        <r>
          <rPr>
            <sz val="11"/>
            <rFont val="Tahoma"/>
            <family val="2"/>
          </rPr>
          <t xml:space="preserve">
Histórico de animales con análisis de marcadores genéticos realizados y activos en el libro genealógico</t>
        </r>
      </text>
    </comment>
    <comment ref="H99" authorId="1">
      <text>
        <r>
          <rPr>
            <sz val="11"/>
            <rFont val="Tahoma"/>
            <family val="2"/>
          </rPr>
          <t xml:space="preserve">
Numero de nuevos machos que se registran por primera vez en la categoría básica de la Sección Principal.</t>
        </r>
      </text>
    </comment>
    <comment ref="H100" authorId="1">
      <text>
        <r>
          <rPr>
            <sz val="11"/>
            <rFont val="Tahoma"/>
            <family val="2"/>
          </rPr>
          <t xml:space="preserve">
Numero de nuevas hembras que se registran por primera vez en la categoría básica de la Sección Principal.</t>
        </r>
      </text>
    </comment>
    <comment ref="H102" authorId="1">
      <text>
        <r>
          <rPr>
            <sz val="11"/>
            <rFont val="Tahoma"/>
            <family val="2"/>
          </rPr>
          <t>Número de nuevas hembras que se han registrado por primera vez en una categoría de méritos o reproductores.</t>
        </r>
      </text>
    </comment>
    <comment ref="A82" authorId="1">
      <text>
        <r>
          <rPr>
            <b/>
            <sz val="8"/>
            <rFont val="Tahoma"/>
            <family val="2"/>
          </rPr>
          <t xml:space="preserve">OTROS PAISES:
</t>
        </r>
        <r>
          <rPr>
            <sz val="8"/>
            <rFont val="Tahoma"/>
            <family val="2"/>
          </rPr>
          <t>Se indicaran los animales y explotaciones inscritos en un LG de una asociación autorizada en España y ubicados en un segundo país.</t>
        </r>
      </text>
    </comment>
    <comment ref="P8" authorId="2">
      <text>
        <r>
          <rPr>
            <b/>
            <sz val="9"/>
            <rFont val="Tahoma"/>
            <family val="2"/>
          </rPr>
          <t xml:space="preserve">Nº DE GANADERÍAS ACTIVAS EN EL LIBRO GENEALOGICO:
</t>
        </r>
        <r>
          <rPr>
            <sz val="9"/>
            <rFont val="Tahoma"/>
            <family val="2"/>
          </rPr>
          <t xml:space="preserve">
Campo de cumplimentación obligatoria para aquellas comunidades autónomas en las que se hayan introducido datos censales para dicha raza
A la hora de rellenar este campo, si un ganadero dispone de varias explotaciones en diferentes CCAA/provincia, la asignación del ganadero se realizará en la CA/provincia en la que disponga de un mayor censo, mientras que el censo se asignará a la CA/provincia en la que se encuentre. </t>
        </r>
      </text>
    </comment>
    <comment ref="B8" authorId="2">
      <text>
        <r>
          <rPr>
            <sz val="11"/>
            <rFont val="Tahoma"/>
            <family val="2"/>
          </rPr>
          <t>Se contabilizarán en este apartado todos los animales que de acuerdo al programa de cría de las asociaciones de criadores se encuentren registrados en una sección anexa del libro genealógico</t>
        </r>
        <r>
          <rPr>
            <sz val="9"/>
            <rFont val="Tahoma"/>
            <family val="2"/>
          </rPr>
          <t xml:space="preserve">
</t>
        </r>
      </text>
    </comment>
    <comment ref="D9" authorId="2">
      <text>
        <r>
          <rPr>
            <sz val="11"/>
            <rFont val="Tahoma"/>
            <family val="2"/>
          </rPr>
          <t>Solo en el caso de programas de cría que tengan como objetivo la creación de una nueva raza o la reconstrucción de una raza, se contabilizarán en este apartado animales reproductores de raza pura o descendientes de animales reproductores de raza pura de razas diferentes o cualquier animal que la sociedad de criadores de razas puras considere que reúne las características de la nueva raza o de la raza a reconstruir. Este registro será considerado como perteneciente a la sección principal.</t>
        </r>
      </text>
    </comment>
    <comment ref="F9" authorId="2">
      <text>
        <r>
          <rPr>
            <sz val="11"/>
            <rFont val="Tahoma"/>
            <family val="2"/>
          </rPr>
          <t>Se contabilizaran en este apartado todos los animales registrados en la categoría de la sección principal en la que únicamente se requieren requisitos genealógicos para llevar a cabo su inscripción.</t>
        </r>
      </text>
    </comment>
    <comment ref="H9" authorId="2">
      <text>
        <r>
          <rPr>
            <sz val="11"/>
            <rFont val="Tahoma"/>
            <family val="2"/>
          </rPr>
          <t xml:space="preserve">Se contabilizarán en este apartado todos los animales de la sección principal que cuenten con algún mérito de acuerdo al programa de cría de la asociación de criadores
</t>
        </r>
      </text>
    </comment>
    <comment ref="J8" authorId="2">
      <text>
        <r>
          <rPr>
            <sz val="11"/>
            <rFont val="Tahoma"/>
            <family val="2"/>
          </rPr>
          <t xml:space="preserve">(Según edad y programa de cría): La asociación de criadores contabilizará directamente en este apartado la suma de todos los animales inscritos en el libro genealógico mayores de:
         - 2 años en la especie bovina. 
         - 1 año en las especies ovinas y caprinas. 
         - 3 años en los équidos. 
         - 6 meses en la especies aviares, porcina y conejos.  
No obstante, si la asociación de criadores recoge en su Programa de Cría oficialmente aprobado algún tipo de limitación para el uso como reproductores a los animales inscritos en el libro genealógico, no se contabilizarán como reproductores los animales a los que se aplique dicha limitación. </t>
        </r>
      </text>
    </comment>
    <comment ref="H94" authorId="2">
      <text>
        <r>
          <rPr>
            <sz val="11"/>
            <rFont val="Tahoma"/>
            <family val="2"/>
          </rPr>
          <t>Se contabilizarán aquellos animales que una vez realizado un análisis de marcadores genéticos tengan un resultado compatible con ambos progenitores registrados en el Libro Genealógico.</t>
        </r>
      </text>
    </comment>
    <comment ref="H95" authorId="2">
      <text>
        <r>
          <rPr>
            <sz val="11"/>
            <rFont val="Tahoma"/>
            <family val="2"/>
          </rPr>
          <t>Se contabilizarán aquellos animales que una vez realizado un análisis de marcadores genéticos tengan un resultado compatible con respecto a la madre inscrita en el Libro Genealógico.</t>
        </r>
      </text>
    </comment>
    <comment ref="H96" authorId="2">
      <text>
        <r>
          <rPr>
            <sz val="11"/>
            <rFont val="Tahoma"/>
            <family val="2"/>
          </rPr>
          <t>Se contabilizarán aquellos animales que una vez realizado un análisis de marcadores genéticos tengan un resultado compatible con respecto al padre inscrito en el Libro Genealógico.</t>
        </r>
      </text>
    </comment>
    <comment ref="H97" authorId="2">
      <text>
        <r>
          <rPr>
            <sz val="11"/>
            <rFont val="Tahoma"/>
            <family val="2"/>
          </rPr>
          <t>Se contabilizarán las analíticas realizadas mediante el empleo de Chips de SNPs.</t>
        </r>
      </text>
    </comment>
    <comment ref="H89" authorId="2">
      <text>
        <r>
          <rPr>
            <sz val="11"/>
            <rFont val="Tahoma"/>
            <family val="2"/>
          </rPr>
          <t>Únicamente si el dato está disponible, indicar el número de hembras que durante el año de referencia han parido un animal resultante del cruce con un macho de otra raza.</t>
        </r>
      </text>
    </comment>
    <comment ref="H101" authorId="2">
      <text>
        <r>
          <rPr>
            <sz val="11"/>
            <rFont val="Tahoma"/>
            <family val="2"/>
          </rPr>
          <t xml:space="preserve">Número de nuevos machos que se han registrado por primera vez en una categoría de méritos o reproductores.
</t>
        </r>
      </text>
    </comment>
  </commentList>
</comments>
</file>

<file path=xl/sharedStrings.xml><?xml version="1.0" encoding="utf-8"?>
<sst xmlns="http://schemas.openxmlformats.org/spreadsheetml/2006/main" count="170" uniqueCount="122">
  <si>
    <t>CENSOS DE ANIMALES VIVOS INSCRITOS EN LOS DISTINTOS REGISTROS</t>
  </si>
  <si>
    <t/>
  </si>
  <si>
    <t>Asociación:</t>
  </si>
  <si>
    <t>Raza/Variedad:</t>
  </si>
  <si>
    <t>Fecha:</t>
  </si>
  <si>
    <t>REGISTRO FUNDACIONAL</t>
  </si>
  <si>
    <t>HEMBRA</t>
  </si>
  <si>
    <t>MACHO</t>
  </si>
  <si>
    <t>TOTAL 1</t>
  </si>
  <si>
    <t>TOTAL 2</t>
  </si>
  <si>
    <t>ANDALUCÍA</t>
  </si>
  <si>
    <t>ALMERIA</t>
  </si>
  <si>
    <t>CÁDIZ</t>
  </si>
  <si>
    <t>CÓRDOBA</t>
  </si>
  <si>
    <t>GRANADA</t>
  </si>
  <si>
    <t>HUELVA</t>
  </si>
  <si>
    <t>JAÉN</t>
  </si>
  <si>
    <t>MÁLAGA</t>
  </si>
  <si>
    <t>SEVILLA</t>
  </si>
  <si>
    <t>ARAGÓN</t>
  </si>
  <si>
    <t>HUESCA</t>
  </si>
  <si>
    <t>TERUEL</t>
  </si>
  <si>
    <t>ZARAGOZA</t>
  </si>
  <si>
    <t>CANTABRIA</t>
  </si>
  <si>
    <t>CASTILLA LA MANCHA</t>
  </si>
  <si>
    <t>ALBACETE</t>
  </si>
  <si>
    <t>CIUDAD REAL</t>
  </si>
  <si>
    <t>CUENCA</t>
  </si>
  <si>
    <t>GUADALAJARA</t>
  </si>
  <si>
    <t>TOLEDO</t>
  </si>
  <si>
    <t>ÁVILA</t>
  </si>
  <si>
    <t>BURGOS</t>
  </si>
  <si>
    <t>LEÓN</t>
  </si>
  <si>
    <t>PALENCIA</t>
  </si>
  <si>
    <t>SALAMANCA</t>
  </si>
  <si>
    <t>SEGOVIA</t>
  </si>
  <si>
    <t>SORIA</t>
  </si>
  <si>
    <t>VALLADOLID</t>
  </si>
  <si>
    <t>ZAMORA</t>
  </si>
  <si>
    <t>CATALUÑA</t>
  </si>
  <si>
    <t>BARCELONA</t>
  </si>
  <si>
    <t>GIRONA</t>
  </si>
  <si>
    <t>LLEIDA</t>
  </si>
  <si>
    <t>TARRAGONA</t>
  </si>
  <si>
    <t>CEUTA</t>
  </si>
  <si>
    <t>COMUNITAT VALENCIANA</t>
  </si>
  <si>
    <t>ALICANTE</t>
  </si>
  <si>
    <t>CASTELLÓN</t>
  </si>
  <si>
    <t>VALENCIA</t>
  </si>
  <si>
    <t>EXTREMADURA</t>
  </si>
  <si>
    <t>BADAJOZ</t>
  </si>
  <si>
    <t>CÁCERES</t>
  </si>
  <si>
    <t>GALICIA</t>
  </si>
  <si>
    <t>LUGO</t>
  </si>
  <si>
    <t>PONTEVEDRA</t>
  </si>
  <si>
    <t>ILLES BALEARS</t>
  </si>
  <si>
    <t>BALEARES</t>
  </si>
  <si>
    <t>ISLAS CANARIAS</t>
  </si>
  <si>
    <t>LAS PALMAS</t>
  </si>
  <si>
    <t>STA CRUZ DE TENERIFE</t>
  </si>
  <si>
    <t>LA RIOJA</t>
  </si>
  <si>
    <t>MADRID</t>
  </si>
  <si>
    <t>MELILLA</t>
  </si>
  <si>
    <t>MURCIA</t>
  </si>
  <si>
    <t>NAVARRA</t>
  </si>
  <si>
    <t>PAÍS VASCO</t>
  </si>
  <si>
    <t>ÁLAVA</t>
  </si>
  <si>
    <t>GUIPÚZCOA</t>
  </si>
  <si>
    <t>VIZCAYA</t>
  </si>
  <si>
    <t>PRINCIPADO DE ASTURIAS</t>
  </si>
  <si>
    <t>ASTURIAS</t>
  </si>
  <si>
    <t>OTROS PAISES</t>
  </si>
  <si>
    <t>TOTAL</t>
  </si>
  <si>
    <t>FIABILIDAD (Muy fiable, Fiable y Poco fiable)</t>
  </si>
  <si>
    <t>FIABLE</t>
  </si>
  <si>
    <t>POCO FIABLE</t>
  </si>
  <si>
    <t>MUY FIABLE</t>
  </si>
  <si>
    <t>RECESIÓN</t>
  </si>
  <si>
    <t>MANTENIDA</t>
  </si>
  <si>
    <t>EXPANSIÓN</t>
  </si>
  <si>
    <t>COMPLETO</t>
  </si>
  <si>
    <t>MEDIO</t>
  </si>
  <si>
    <t>CARENTE</t>
  </si>
  <si>
    <t>A CORUÑA</t>
  </si>
  <si>
    <t>OURENSE</t>
  </si>
  <si>
    <t>75% de la población en un radio &gt;50 Km</t>
  </si>
  <si>
    <t>75% de la población en un radio &lt;12,5 Km</t>
  </si>
  <si>
    <t>75% de la población en un radio de 12,5 a 50 Km</t>
  </si>
  <si>
    <t>Nº DE GANADERÍAS ACTIVAS EN EL LIBRO GENEALÓGICO</t>
  </si>
  <si>
    <t>NÚMERO DE ANIMALES NACIDOS EN EL AÑO DE REFERENCIA</t>
  </si>
  <si>
    <t>SÍ</t>
  </si>
  <si>
    <t>NO</t>
  </si>
  <si>
    <t>PROGRAMA DE CRÍA OFICIALMENTE APROBADO</t>
  </si>
  <si>
    <t>SECCIÓN PRINCIPAL</t>
  </si>
  <si>
    <t>NÚMERO DE HEMBRAS QUE HAN PARIDO EN PUREZA DURANTE EL AÑO DE REFERENCIA</t>
  </si>
  <si>
    <t>NÚMERO DE HEMBRAS QUE HAN PARIDO EN CRUZAMIENTO CON OTRA RAZA DURANTE EL AÑO DE REFERENCIA</t>
  </si>
  <si>
    <t>NÚMERO DE ANÁLISIS DE MARCADORES GENÉTICOS PARA FILIACIÓN REALIZADOS DURANTE EL AÑO DE REFERENCIA</t>
  </si>
  <si>
    <t>NÚMERO DE CONTROLES DE FILIACIÓN REALIZADOS DURANTE EL AÑO DE REFERENCIA</t>
  </si>
  <si>
    <t>NÚMERO TOTAL DE ANIMALES ACTIVOS EN EL LIBRO GENEALÓGICO Y CON ANÁLISIS DE MARCADORES GENÉTICOS REALIZADOS A 31 DE DICIEMBRE DEL AÑO DE REFERENCIA.</t>
  </si>
  <si>
    <t>NÚMERO TOTAL DE ANIMALES ACTIVOS EN EL LIBRO GENEALÓGICO CON FILIACIÓN COMPROBADA POR MARCADORES MOLECULARES CON RESPECTO A LOS DOS PROGENITORES A 31 DE DICIEMBRE DEL AÑO DE REFERENCIA</t>
  </si>
  <si>
    <t>NÚMERO TOTAL DE ANIMALES ACTIVOS EN EL LIBRO GENEALÓGICO CON FILIACIÓN COMPROBADA POR MARCADORES MOLECULARES CON RESPECTO AL PADRE A 31 DE DICIEMBRE DEL AÑO DE REFERENCIA.</t>
  </si>
  <si>
    <t>NÚMERO TOTAL DE ANIMALES ACTIVOS EN EL LIBRO GENEALÓGICO CON FILIACIÓN COMPROBADA POR MARCADORES MOLECULARES CON RESPECTO A LA MADRE A 31 DE DICIEMBRE DEL AÑO DE REFERENCIA.</t>
  </si>
  <si>
    <t>NÚMERO TOTAL DE ANIMALES ACTIVOS EN EL LIBRO GENEALÓGICO ANALIZADOS CON CHIPS DE SNPs A 31 DE DICIEMBRE DEL AÑO DE REFERENCIA</t>
  </si>
  <si>
    <t xml:space="preserve">DISTRIBUCIÓN GEOGRÁFICA A 31 DE DICIEMBRE DEL AÑO DE REFERENCIA. </t>
  </si>
  <si>
    <t>BANCO DE GERMOPLASMA A 31 DE DICIEMBRE DEL AÑO DE REFERENCIA</t>
  </si>
  <si>
    <t>NÚMERO TOTAL DE MACHOS EMPLEADOS EN MONTA NATURAL DURANTE EL AÑO DE REFERENCIA</t>
  </si>
  <si>
    <t>NÚMERO TOTAL DE MACHOS EMPLEADOS EN INSEMINACIÓN ARTIFICIAL DURANTE EL AÑO DE REFERENCIA</t>
  </si>
  <si>
    <t>INSEMINACIÓN ARTIFICIAL USADA DURANTE EL AÑO DE REFERENCIA</t>
  </si>
  <si>
    <t>TOTAL ANIMALES POR COMUNIDADES AUTÓNOMAS
(TOTAL HEMBRAS+TOTAL MACHOS)</t>
  </si>
  <si>
    <t>TOTAL ANIMALES POR SEXOS
(RF+SA+CB+CM)</t>
  </si>
  <si>
    <t>TOTAL REPRODUCTORES
(Según edad y programa de cría)</t>
  </si>
  <si>
    <t>NÚMERO TOTAL DE MACHOS QUE HAN PASADO A LA CATEGORÍA DE ANIMALES REPRODUCTORES CON MÉRITOS DURANTE EL AÑO DE REFERENCIA</t>
  </si>
  <si>
    <t>SECCIONES ANEXAS</t>
  </si>
  <si>
    <t>CATEGORIA BÁSICA</t>
  </si>
  <si>
    <t>CATEGORIA  ANIMALES REPRODUCTORES CON MERITOS</t>
  </si>
  <si>
    <t>NÚMERO DE ANÁLISIS DE GENOTIPADO MEDIANTE CHIPS DE SNPs REALIZADOS DURANTE EL AÑO DE REFERENCIA</t>
  </si>
  <si>
    <t>NÚMERO TOTAL DE MACHOS INSCRITOS EN LA CATEGORÍA BÁSICA DE LA SECCIÓN PRINCIPAL DURANTE EL AÑO DE REFERENCIA</t>
  </si>
  <si>
    <t>NÚMERO TOTAL DE HEMBRAS INSCRITAS EN LA CATEGORÍA BÁSICA DE LA SECCIÓN PRINCIPAL DURANTE EL AÑO DE REFERENCIA</t>
  </si>
  <si>
    <t>NÚMERO TOTAL DE HEMBRAS QUE HAN PASADO A LA CATEGORÍA DE ANIMALES REPRODUCTORES CON MÉRITOS DURANTE EL AÑO DE REFERENCIA.</t>
  </si>
  <si>
    <t>CASTILLA Y LEÓN</t>
  </si>
  <si>
    <t>ASOCIACIÓN DE CRIADORES DE LA RAZA OVINA MERINA DE GRAZALEMA -AMEGRA-</t>
  </si>
  <si>
    <t>MERINA DE GRAZALEMA</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</si>
</sst>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 &quot;Pts&quot;;\-#,##0\ &quot;Pts&quot;"/>
    <numFmt numFmtId="181" formatCode="#,##0\ &quot;Pts&quot;;[Red]\-#,##0\ &quot;Pts&quot;"/>
    <numFmt numFmtId="182" formatCode="#,##0.00\ &quot;Pts&quot;;\-#,##0.00\ &quot;Pts&quot;"/>
    <numFmt numFmtId="183" formatCode="#,##0.00\ &quot;Pts&quot;;[Red]\-#,##0.00\ &quot;Pts&quot;"/>
    <numFmt numFmtId="184" formatCode="_-* #,##0\ &quot;Pts&quot;_-;\-* #,##0\ &quot;Pts&quot;_-;_-* &quot;-&quot;\ &quot;Pts&quot;_-;_-@_-"/>
    <numFmt numFmtId="185" formatCode="_-* #,##0\ _P_t_s_-;\-* #,##0\ _P_t_s_-;_-* &quot;-&quot;\ _P_t_s_-;_-@_-"/>
    <numFmt numFmtId="186" formatCode="_-* #,##0.00\ &quot;Pts&quot;_-;\-* #,##0.00\ &quot;Pts&quot;_-;_-* &quot;-&quot;??\ &quot;Pts&quot;_-;_-@_-"/>
    <numFmt numFmtId="187" formatCode="_-* #,##0.00\ _P_t_s_-;\-* #,##0.00\ _P_t_s_-;_-* &quot;-&quot;??\ _P_t_s_-;_-@_-"/>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0;[Red]#,##0"/>
    <numFmt numFmtId="193" formatCode="[$-C0A]dddd\,\ dd&quot; de &quot;mmmm&quot; de &quot;yyyy"/>
    <numFmt numFmtId="194" formatCode="#,##0.00;[Red]#,##0.00"/>
    <numFmt numFmtId="195" formatCode="0;[Red]0"/>
    <numFmt numFmtId="196" formatCode="mmm\-yyyy"/>
  </numFmts>
  <fonts count="53">
    <font>
      <sz val="10"/>
      <name val="Arial"/>
      <family val="0"/>
    </font>
    <font>
      <u val="single"/>
      <sz val="10"/>
      <color indexed="12"/>
      <name val="Arial"/>
      <family val="2"/>
    </font>
    <font>
      <u val="single"/>
      <sz val="10"/>
      <color indexed="36"/>
      <name val="Arial"/>
      <family val="2"/>
    </font>
    <font>
      <sz val="8"/>
      <name val="Arial"/>
      <family val="2"/>
    </font>
    <font>
      <b/>
      <sz val="8"/>
      <name val="Arial"/>
      <family val="2"/>
    </font>
    <font>
      <b/>
      <sz val="10"/>
      <name val="Arial"/>
      <family val="2"/>
    </font>
    <font>
      <sz val="8"/>
      <name val="Tahoma"/>
      <family val="2"/>
    </font>
    <font>
      <b/>
      <sz val="8"/>
      <name val="Tahoma"/>
      <family val="2"/>
    </font>
    <font>
      <b/>
      <u val="single"/>
      <sz val="8"/>
      <name val="Tahoma"/>
      <family val="2"/>
    </font>
    <font>
      <b/>
      <i/>
      <sz val="10"/>
      <name val="Arial"/>
      <family val="2"/>
    </font>
    <font>
      <sz val="10"/>
      <name val="Algerian"/>
      <family val="5"/>
    </font>
    <font>
      <sz val="9"/>
      <name val="Tahoma"/>
      <family val="2"/>
    </font>
    <font>
      <b/>
      <sz val="9"/>
      <name val="Tahoma"/>
      <family val="2"/>
    </font>
    <font>
      <sz val="11"/>
      <name val="Tahoma"/>
      <family val="2"/>
    </font>
    <font>
      <b/>
      <sz val="11"/>
      <name val="Tahoma"/>
      <family val="2"/>
    </font>
    <font>
      <sz val="10"/>
      <color indexed="8"/>
      <name val="Arial"/>
      <family val="2"/>
    </font>
    <font>
      <sz val="10"/>
      <color indexed="9"/>
      <name val="Arial"/>
      <family val="2"/>
    </font>
    <font>
      <sz val="10"/>
      <color indexed="17"/>
      <name val="Arial"/>
      <family val="2"/>
    </font>
    <font>
      <b/>
      <sz val="10"/>
      <color indexed="51"/>
      <name val="Arial"/>
      <family val="2"/>
    </font>
    <font>
      <b/>
      <sz val="10"/>
      <color indexed="9"/>
      <name val="Arial"/>
      <family val="2"/>
    </font>
    <font>
      <sz val="10"/>
      <color indexed="51"/>
      <name val="Arial"/>
      <family val="2"/>
    </font>
    <font>
      <b/>
      <sz val="15"/>
      <color indexed="62"/>
      <name val="Arial"/>
      <family val="2"/>
    </font>
    <font>
      <b/>
      <sz val="11"/>
      <color indexed="62"/>
      <name val="Arial"/>
      <family val="2"/>
    </font>
    <font>
      <sz val="10"/>
      <color indexed="62"/>
      <name val="Arial"/>
      <family val="2"/>
    </font>
    <font>
      <sz val="10"/>
      <color indexed="20"/>
      <name val="Arial"/>
      <family val="2"/>
    </font>
    <font>
      <sz val="10"/>
      <color indexed="16"/>
      <name val="Arial"/>
      <family val="2"/>
    </font>
    <font>
      <b/>
      <sz val="10"/>
      <color indexed="63"/>
      <name val="Arial"/>
      <family val="2"/>
    </font>
    <font>
      <sz val="10"/>
      <color indexed="10"/>
      <name val="Arial"/>
      <family val="2"/>
    </font>
    <font>
      <i/>
      <sz val="10"/>
      <color indexed="23"/>
      <name val="Arial"/>
      <family val="2"/>
    </font>
    <font>
      <b/>
      <sz val="18"/>
      <color indexed="62"/>
      <name val="Cambria"/>
      <family val="2"/>
    </font>
    <font>
      <b/>
      <sz val="13"/>
      <color indexed="62"/>
      <name val="Arial"/>
      <family val="2"/>
    </font>
    <font>
      <b/>
      <sz val="10"/>
      <color indexed="8"/>
      <name val="Arial"/>
      <family val="2"/>
    </font>
    <font>
      <b/>
      <sz val="8"/>
      <color indexed="9"/>
      <name val="Arial"/>
      <family val="2"/>
    </font>
    <font>
      <b/>
      <sz val="12"/>
      <color indexed="9"/>
      <name val="Arial"/>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5"/>
      <color theme="3"/>
      <name val="Arial"/>
      <family val="2"/>
    </font>
    <font>
      <b/>
      <sz val="11"/>
      <color theme="3"/>
      <name val="Arial"/>
      <family val="2"/>
    </font>
    <font>
      <sz val="10"/>
      <color rgb="FF3F3F76"/>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3"/>
      <color theme="3"/>
      <name val="Arial"/>
      <family val="2"/>
    </font>
    <font>
      <b/>
      <sz val="10"/>
      <color theme="1"/>
      <name val="Arial"/>
      <family val="2"/>
    </font>
    <font>
      <b/>
      <sz val="8"/>
      <color theme="0"/>
      <name val="Arial"/>
      <family val="2"/>
    </font>
    <font>
      <b/>
      <sz val="12"/>
      <color theme="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5EFEC"/>
        <bgColor indexed="64"/>
      </patternFill>
    </fill>
    <fill>
      <patternFill patternType="solid">
        <fgColor rgb="FF086E5D"/>
        <bgColor indexed="64"/>
      </patternFill>
    </fill>
    <fill>
      <patternFill patternType="solid">
        <fgColor rgb="FFFFFFE1"/>
        <bgColor indexed="64"/>
      </patternFill>
    </fill>
    <fill>
      <patternFill patternType="solid">
        <fgColor theme="3" tint="0.5999900102615356"/>
        <bgColor indexed="64"/>
      </patternFill>
    </fill>
    <fill>
      <patternFill patternType="solid">
        <fgColor theme="3" tint="0.39998000860214233"/>
        <bgColor indexed="64"/>
      </patternFill>
    </fill>
    <fill>
      <patternFill patternType="solid">
        <fgColor rgb="FFE2E2E2"/>
        <bgColor indexed="64"/>
      </patternFill>
    </fill>
    <fill>
      <patternFill patternType="solid">
        <fgColor indexed="9"/>
        <bgColor indexed="64"/>
      </patternFill>
    </fill>
    <fill>
      <patternFill patternType="solid">
        <fgColor rgb="FFE5EFEB"/>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style="medium">
        <color indexed="8"/>
      </right>
      <top style="medium"/>
      <bottom>
        <color indexed="63"/>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color indexed="63"/>
      </botto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color indexed="63"/>
      </bottom>
    </border>
    <border>
      <left style="medium"/>
      <right style="medium"/>
      <top style="medium"/>
      <bottom style="medium"/>
    </border>
    <border>
      <left style="medium">
        <color indexed="8"/>
      </left>
      <right style="medium"/>
      <top style="medium"/>
      <bottom>
        <color indexed="63"/>
      </bottom>
    </border>
    <border>
      <left>
        <color indexed="63"/>
      </left>
      <right style="medium">
        <color indexed="8"/>
      </right>
      <top style="medium">
        <color indexed="8"/>
      </top>
      <bottom style="medium">
        <color indexed="8"/>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medium"/>
      <right>
        <color indexed="63"/>
      </right>
      <top>
        <color indexed="63"/>
      </top>
      <bottom style="medium">
        <color indexed="8"/>
      </bottom>
    </border>
    <border>
      <left>
        <color indexed="63"/>
      </left>
      <right>
        <color indexed="63"/>
      </right>
      <top>
        <color indexed="63"/>
      </top>
      <bottom style="medium">
        <color indexed="8"/>
      </bottom>
    </border>
    <border>
      <left style="medium"/>
      <right>
        <color indexed="63"/>
      </right>
      <top style="medium"/>
      <bottom style="medium"/>
    </border>
    <border>
      <left style="medium"/>
      <right>
        <color indexed="63"/>
      </right>
      <top>
        <color indexed="63"/>
      </top>
      <bottom style="medium"/>
    </border>
    <border>
      <left style="medium"/>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3"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79">
    <xf numFmtId="0" fontId="0" fillId="0" borderId="0" xfId="0" applyAlignment="1">
      <alignment/>
    </xf>
    <xf numFmtId="0" fontId="0" fillId="0" borderId="0" xfId="0" applyAlignment="1" applyProtection="1">
      <alignment/>
      <protection/>
    </xf>
    <xf numFmtId="14" fontId="0" fillId="0" borderId="0" xfId="0" applyNumberFormat="1" applyAlignment="1" applyProtection="1">
      <alignment horizontal="left"/>
      <protection/>
    </xf>
    <xf numFmtId="10" fontId="0" fillId="0" borderId="0" xfId="0" applyNumberFormat="1" applyAlignment="1" applyProtection="1">
      <alignment/>
      <protection/>
    </xf>
    <xf numFmtId="14" fontId="0" fillId="0" borderId="0" xfId="0" applyNumberFormat="1" applyAlignment="1" applyProtection="1">
      <alignment/>
      <protection/>
    </xf>
    <xf numFmtId="192" fontId="9" fillId="0" borderId="10" xfId="0" applyNumberFormat="1" applyFont="1" applyBorder="1" applyAlignment="1" applyProtection="1">
      <alignment vertical="top" wrapText="1"/>
      <protection locked="0"/>
    </xf>
    <xf numFmtId="192" fontId="9" fillId="0" borderId="11" xfId="0" applyNumberFormat="1" applyFont="1" applyBorder="1" applyAlignment="1" applyProtection="1">
      <alignment vertical="top" wrapText="1"/>
      <protection locked="0"/>
    </xf>
    <xf numFmtId="192" fontId="9" fillId="0" borderId="12" xfId="0" applyNumberFormat="1" applyFont="1" applyBorder="1" applyAlignment="1" applyProtection="1">
      <alignment vertical="top" wrapText="1"/>
      <protection locked="0"/>
    </xf>
    <xf numFmtId="192" fontId="0" fillId="0" borderId="13" xfId="0" applyNumberFormat="1" applyFont="1" applyBorder="1" applyAlignment="1" applyProtection="1">
      <alignment vertical="top" wrapText="1"/>
      <protection locked="0"/>
    </xf>
    <xf numFmtId="192" fontId="0" fillId="0" borderId="11" xfId="0" applyNumberFormat="1" applyFont="1" applyBorder="1" applyAlignment="1" applyProtection="1">
      <alignment vertical="top" wrapText="1"/>
      <protection locked="0"/>
    </xf>
    <xf numFmtId="192" fontId="9" fillId="0" borderId="14" xfId="0" applyNumberFormat="1" applyFont="1" applyBorder="1" applyAlignment="1" applyProtection="1">
      <alignment vertical="top" wrapText="1"/>
      <protection locked="0"/>
    </xf>
    <xf numFmtId="0" fontId="10" fillId="33" borderId="0" xfId="0" applyFont="1" applyFill="1" applyBorder="1" applyAlignment="1" applyProtection="1">
      <alignment/>
      <protection/>
    </xf>
    <xf numFmtId="0" fontId="0" fillId="33" borderId="0" xfId="0" applyFill="1" applyAlignment="1" applyProtection="1">
      <alignment/>
      <protection/>
    </xf>
    <xf numFmtId="0" fontId="3" fillId="34" borderId="13" xfId="0" applyFont="1" applyFill="1" applyBorder="1" applyAlignment="1" applyProtection="1">
      <alignment horizontal="right" vertical="top" wrapText="1"/>
      <protection/>
    </xf>
    <xf numFmtId="0" fontId="4" fillId="34" borderId="13" xfId="0" applyFont="1" applyFill="1" applyBorder="1" applyAlignment="1" applyProtection="1">
      <alignment horizontal="left" vertical="top" wrapText="1"/>
      <protection/>
    </xf>
    <xf numFmtId="0" fontId="51" fillId="35" borderId="13" xfId="0" applyFont="1" applyFill="1" applyBorder="1" applyAlignment="1" applyProtection="1">
      <alignment vertical="top" wrapText="1"/>
      <protection/>
    </xf>
    <xf numFmtId="0" fontId="51" fillId="35" borderId="11" xfId="0" applyFont="1" applyFill="1" applyBorder="1" applyAlignment="1" applyProtection="1">
      <alignment vertical="top" wrapText="1"/>
      <protection/>
    </xf>
    <xf numFmtId="195" fontId="38" fillId="35" borderId="11" xfId="0" applyNumberFormat="1" applyFont="1" applyFill="1" applyBorder="1" applyAlignment="1" applyProtection="1">
      <alignment vertical="top" wrapText="1"/>
      <protection/>
    </xf>
    <xf numFmtId="0" fontId="38" fillId="35" borderId="15" xfId="0" applyFont="1" applyFill="1" applyBorder="1" applyAlignment="1" applyProtection="1">
      <alignment/>
      <protection/>
    </xf>
    <xf numFmtId="195" fontId="3" fillId="36" borderId="10" xfId="0" applyNumberFormat="1" applyFont="1" applyFill="1" applyBorder="1" applyAlignment="1" applyProtection="1">
      <alignment vertical="top" wrapText="1"/>
      <protection/>
    </xf>
    <xf numFmtId="195" fontId="3" fillId="36" borderId="16" xfId="0" applyNumberFormat="1" applyFont="1" applyFill="1" applyBorder="1" applyAlignment="1" applyProtection="1">
      <alignment vertical="top" wrapText="1"/>
      <protection/>
    </xf>
    <xf numFmtId="195" fontId="3" fillId="36" borderId="17" xfId="0" applyNumberFormat="1" applyFont="1" applyFill="1" applyBorder="1" applyAlignment="1" applyProtection="1">
      <alignment vertical="top" wrapText="1"/>
      <protection/>
    </xf>
    <xf numFmtId="195" fontId="3" fillId="36" borderId="11" xfId="0" applyNumberFormat="1" applyFont="1" applyFill="1" applyBorder="1" applyAlignment="1" applyProtection="1">
      <alignment vertical="top" wrapText="1"/>
      <protection/>
    </xf>
    <xf numFmtId="0" fontId="3" fillId="36" borderId="10" xfId="0" applyFont="1" applyFill="1" applyBorder="1" applyAlignment="1" applyProtection="1">
      <alignment vertical="top" wrapText="1"/>
      <protection/>
    </xf>
    <xf numFmtId="195" fontId="5" fillId="2" borderId="11" xfId="0" applyNumberFormat="1" applyFont="1" applyFill="1" applyBorder="1" applyAlignment="1" applyProtection="1">
      <alignment vertical="top" wrapText="1"/>
      <protection/>
    </xf>
    <xf numFmtId="195" fontId="5" fillId="8" borderId="11" xfId="0" applyNumberFormat="1" applyFont="1" applyFill="1" applyBorder="1" applyAlignment="1" applyProtection="1">
      <alignment vertical="top" wrapText="1"/>
      <protection/>
    </xf>
    <xf numFmtId="195" fontId="5" fillId="37" borderId="11" xfId="0" applyNumberFormat="1" applyFont="1" applyFill="1" applyBorder="1" applyAlignment="1" applyProtection="1">
      <alignment vertical="top" wrapText="1"/>
      <protection/>
    </xf>
    <xf numFmtId="195" fontId="5" fillId="38" borderId="11" xfId="0" applyNumberFormat="1" applyFont="1" applyFill="1" applyBorder="1" applyAlignment="1" applyProtection="1">
      <alignment vertical="top" wrapText="1"/>
      <protection/>
    </xf>
    <xf numFmtId="195" fontId="5" fillId="17" borderId="11" xfId="0" applyNumberFormat="1" applyFont="1" applyFill="1" applyBorder="1" applyAlignment="1" applyProtection="1">
      <alignment vertical="top" wrapText="1"/>
      <protection/>
    </xf>
    <xf numFmtId="0" fontId="10" fillId="39" borderId="0" xfId="0" applyFont="1" applyFill="1" applyAlignment="1" applyProtection="1">
      <alignment/>
      <protection/>
    </xf>
    <xf numFmtId="0" fontId="10" fillId="39" borderId="18" xfId="0" applyFont="1" applyFill="1" applyBorder="1" applyAlignment="1" applyProtection="1">
      <alignment/>
      <protection/>
    </xf>
    <xf numFmtId="0" fontId="10" fillId="39" borderId="19" xfId="0" applyFont="1" applyFill="1" applyBorder="1" applyAlignment="1" applyProtection="1">
      <alignment/>
      <protection/>
    </xf>
    <xf numFmtId="0" fontId="10" fillId="39" borderId="0" xfId="0" applyFont="1" applyFill="1" applyBorder="1" applyAlignment="1" applyProtection="1">
      <alignment/>
      <protection/>
    </xf>
    <xf numFmtId="0" fontId="10" fillId="39" borderId="20" xfId="0" applyFont="1" applyFill="1" applyBorder="1" applyAlignment="1" applyProtection="1">
      <alignment/>
      <protection/>
    </xf>
    <xf numFmtId="0" fontId="10" fillId="39" borderId="21" xfId="0" applyFont="1" applyFill="1" applyBorder="1" applyAlignment="1" applyProtection="1">
      <alignment/>
      <protection/>
    </xf>
    <xf numFmtId="0" fontId="10" fillId="39" borderId="22" xfId="0" applyFont="1" applyFill="1" applyBorder="1" applyAlignment="1" applyProtection="1">
      <alignment/>
      <protection/>
    </xf>
    <xf numFmtId="0" fontId="10" fillId="39" borderId="23" xfId="0" applyFont="1" applyFill="1" applyBorder="1" applyAlignment="1" applyProtection="1">
      <alignment/>
      <protection/>
    </xf>
    <xf numFmtId="0" fontId="10" fillId="39" borderId="24" xfId="0" applyFont="1" applyFill="1" applyBorder="1" applyAlignment="1" applyProtection="1">
      <alignment/>
      <protection/>
    </xf>
    <xf numFmtId="0" fontId="10" fillId="39" borderId="25" xfId="0" applyFont="1" applyFill="1" applyBorder="1" applyAlignment="1" applyProtection="1">
      <alignment/>
      <protection/>
    </xf>
    <xf numFmtId="0" fontId="10" fillId="39" borderId="26" xfId="0" applyFont="1" applyFill="1" applyBorder="1" applyAlignment="1" applyProtection="1">
      <alignment/>
      <protection/>
    </xf>
    <xf numFmtId="0" fontId="10" fillId="39" borderId="27" xfId="0" applyFont="1" applyFill="1" applyBorder="1" applyAlignment="1" applyProtection="1">
      <alignment/>
      <protection/>
    </xf>
    <xf numFmtId="0" fontId="10" fillId="39" borderId="11" xfId="0" applyFont="1" applyFill="1" applyBorder="1" applyAlignment="1" applyProtection="1">
      <alignment/>
      <protection/>
    </xf>
    <xf numFmtId="0" fontId="51" fillId="35" borderId="14" xfId="0" applyFont="1" applyFill="1" applyBorder="1" applyAlignment="1" applyProtection="1">
      <alignment horizontal="center" vertical="center" wrapText="1"/>
      <protection/>
    </xf>
    <xf numFmtId="0" fontId="51" fillId="35" borderId="12" xfId="0" applyFont="1" applyFill="1" applyBorder="1" applyAlignment="1" applyProtection="1">
      <alignment horizontal="center" vertical="center" wrapText="1"/>
      <protection/>
    </xf>
    <xf numFmtId="0" fontId="51" fillId="35" borderId="11" xfId="0" applyFont="1" applyFill="1" applyBorder="1" applyAlignment="1" applyProtection="1">
      <alignment horizontal="center" vertical="center" wrapText="1"/>
      <protection/>
    </xf>
    <xf numFmtId="0" fontId="0" fillId="0" borderId="0" xfId="0" applyFont="1" applyAlignment="1" applyProtection="1">
      <alignment/>
      <protection/>
    </xf>
    <xf numFmtId="0" fontId="10" fillId="39" borderId="0" xfId="0" applyFont="1" applyFill="1" applyBorder="1" applyAlignment="1" applyProtection="1">
      <alignment horizontal="left"/>
      <protection/>
    </xf>
    <xf numFmtId="3" fontId="9" fillId="0" borderId="13" xfId="0" applyNumberFormat="1" applyFont="1" applyBorder="1" applyAlignment="1" applyProtection="1">
      <alignment horizontal="center" vertical="center" wrapText="1"/>
      <protection locked="0"/>
    </xf>
    <xf numFmtId="3" fontId="9" fillId="0" borderId="17" xfId="0" applyNumberFormat="1" applyFont="1" applyBorder="1" applyAlignment="1" applyProtection="1">
      <alignment horizontal="center" vertical="center" wrapText="1"/>
      <protection locked="0"/>
    </xf>
    <xf numFmtId="0" fontId="4" fillId="34" borderId="11" xfId="0" applyFont="1" applyFill="1" applyBorder="1" applyAlignment="1" applyProtection="1">
      <alignment horizontal="center" vertical="center" wrapText="1"/>
      <protection/>
    </xf>
    <xf numFmtId="0" fontId="4" fillId="34" borderId="28" xfId="0" applyFont="1" applyFill="1" applyBorder="1" applyAlignment="1" applyProtection="1">
      <alignment horizontal="center" vertical="center" wrapText="1"/>
      <protection/>
    </xf>
    <xf numFmtId="0" fontId="4" fillId="34" borderId="29" xfId="0" applyFont="1" applyFill="1" applyBorder="1" applyAlignment="1" applyProtection="1">
      <alignment horizontal="center" vertical="center" wrapText="1"/>
      <protection/>
    </xf>
    <xf numFmtId="0" fontId="4" fillId="34" borderId="30" xfId="0" applyFont="1" applyFill="1" applyBorder="1" applyAlignment="1" applyProtection="1">
      <alignment horizontal="center" vertical="center" wrapText="1"/>
      <protection/>
    </xf>
    <xf numFmtId="0" fontId="4" fillId="34" borderId="31" xfId="0" applyFont="1" applyFill="1" applyBorder="1" applyAlignment="1" applyProtection="1">
      <alignment horizontal="center" vertical="center" wrapText="1"/>
      <protection/>
    </xf>
    <xf numFmtId="0" fontId="4" fillId="34" borderId="11" xfId="0" applyFont="1" applyFill="1" applyBorder="1" applyAlignment="1" applyProtection="1">
      <alignment vertical="center" wrapText="1"/>
      <protection/>
    </xf>
    <xf numFmtId="0" fontId="9" fillId="0" borderId="11" xfId="0" applyNumberFormat="1" applyFont="1" applyBorder="1" applyAlignment="1" applyProtection="1">
      <alignment horizontal="center" vertical="center" wrapText="1"/>
      <protection locked="0"/>
    </xf>
    <xf numFmtId="0" fontId="4" fillId="34" borderId="11" xfId="0" applyFont="1" applyFill="1" applyBorder="1" applyAlignment="1" applyProtection="1">
      <alignment vertical="center" wrapText="1"/>
      <protection/>
    </xf>
    <xf numFmtId="0" fontId="9" fillId="0" borderId="13" xfId="0" applyNumberFormat="1" applyFont="1" applyBorder="1" applyAlignment="1" applyProtection="1">
      <alignment horizontal="center" vertical="center" wrapText="1"/>
      <protection locked="0"/>
    </xf>
    <xf numFmtId="0" fontId="9" fillId="0" borderId="17" xfId="0" applyNumberFormat="1" applyFont="1" applyBorder="1" applyAlignment="1" applyProtection="1">
      <alignment horizontal="center" vertical="center" wrapText="1"/>
      <protection locked="0"/>
    </xf>
    <xf numFmtId="0" fontId="52" fillId="35" borderId="32" xfId="0" applyFont="1" applyFill="1" applyBorder="1" applyAlignment="1" applyProtection="1">
      <alignment horizontal="center" vertical="center" wrapText="1"/>
      <protection/>
    </xf>
    <xf numFmtId="0" fontId="52" fillId="35" borderId="33" xfId="0" applyFont="1" applyFill="1" applyBorder="1" applyAlignment="1" applyProtection="1">
      <alignment horizontal="center" vertical="center" wrapText="1"/>
      <protection/>
    </xf>
    <xf numFmtId="0" fontId="52" fillId="35" borderId="34" xfId="0" applyFont="1" applyFill="1" applyBorder="1" applyAlignment="1" applyProtection="1">
      <alignment horizontal="center" vertical="center" wrapText="1"/>
      <protection/>
    </xf>
    <xf numFmtId="0" fontId="4" fillId="34" borderId="35" xfId="0" applyFont="1" applyFill="1" applyBorder="1" applyAlignment="1" applyProtection="1">
      <alignment horizontal="center" vertical="center" wrapText="1"/>
      <protection/>
    </xf>
    <xf numFmtId="0" fontId="4" fillId="34" borderId="36" xfId="0" applyFont="1" applyFill="1" applyBorder="1" applyAlignment="1" applyProtection="1">
      <alignment horizontal="center" vertical="center" wrapText="1"/>
      <protection/>
    </xf>
    <xf numFmtId="14" fontId="0" fillId="40" borderId="37" xfId="0" applyNumberFormat="1" applyFill="1" applyBorder="1" applyAlignment="1" applyProtection="1">
      <alignment horizontal="center"/>
      <protection locked="0"/>
    </xf>
    <xf numFmtId="14" fontId="0" fillId="40" borderId="23" xfId="0" applyNumberFormat="1" applyFill="1" applyBorder="1" applyAlignment="1" applyProtection="1">
      <alignment horizontal="center"/>
      <protection locked="0"/>
    </xf>
    <xf numFmtId="14" fontId="0" fillId="40" borderId="24" xfId="0" applyNumberFormat="1" applyFill="1" applyBorder="1" applyAlignment="1" applyProtection="1">
      <alignment horizontal="center"/>
      <protection locked="0"/>
    </xf>
    <xf numFmtId="0" fontId="0" fillId="40" borderId="37" xfId="0" applyFill="1" applyBorder="1" applyAlignment="1" applyProtection="1">
      <alignment horizontal="center"/>
      <protection locked="0"/>
    </xf>
    <xf numFmtId="0" fontId="0" fillId="40" borderId="23" xfId="0" applyFill="1" applyBorder="1" applyAlignment="1" applyProtection="1">
      <alignment horizontal="center"/>
      <protection locked="0"/>
    </xf>
    <xf numFmtId="0" fontId="0" fillId="40" borderId="24" xfId="0" applyFill="1" applyBorder="1" applyAlignment="1" applyProtection="1">
      <alignment horizontal="center"/>
      <protection locked="0"/>
    </xf>
    <xf numFmtId="0" fontId="4" fillId="41" borderId="11" xfId="0" applyFont="1" applyFill="1" applyBorder="1" applyAlignment="1" applyProtection="1">
      <alignment vertical="center" wrapText="1"/>
      <protection/>
    </xf>
    <xf numFmtId="194" fontId="9" fillId="0" borderId="11" xfId="0" applyNumberFormat="1" applyFont="1" applyFill="1" applyBorder="1" applyAlignment="1" applyProtection="1">
      <alignment horizontal="center" vertical="center" wrapText="1"/>
      <protection locked="0"/>
    </xf>
    <xf numFmtId="0" fontId="4" fillId="34" borderId="38" xfId="0" applyFont="1" applyFill="1" applyBorder="1" applyAlignment="1" applyProtection="1">
      <alignment horizontal="center" vertical="center" wrapText="1"/>
      <protection/>
    </xf>
    <xf numFmtId="0" fontId="4" fillId="34" borderId="22" xfId="0" applyFont="1" applyFill="1" applyBorder="1" applyAlignment="1" applyProtection="1">
      <alignment horizontal="center" vertical="center" wrapText="1"/>
      <protection/>
    </xf>
    <xf numFmtId="0" fontId="4" fillId="34" borderId="37" xfId="0" applyFont="1" applyFill="1" applyBorder="1" applyAlignment="1" applyProtection="1">
      <alignment horizontal="center" vertical="center" wrapText="1"/>
      <protection/>
    </xf>
    <xf numFmtId="0" fontId="4" fillId="34" borderId="23" xfId="0" applyFont="1" applyFill="1" applyBorder="1" applyAlignment="1" applyProtection="1">
      <alignment horizontal="center" vertical="center" wrapText="1"/>
      <protection/>
    </xf>
    <xf numFmtId="0" fontId="4" fillId="34" borderId="24" xfId="0" applyFont="1" applyFill="1" applyBorder="1" applyAlignment="1" applyProtection="1">
      <alignment horizontal="center" vertical="center" wrapText="1"/>
      <protection/>
    </xf>
    <xf numFmtId="0" fontId="4" fillId="34" borderId="39" xfId="0" applyFont="1" applyFill="1" applyBorder="1" applyAlignment="1" applyProtection="1">
      <alignment horizontal="center" vertical="center" wrapText="1"/>
      <protection/>
    </xf>
    <xf numFmtId="0" fontId="4" fillId="34" borderId="19" xfId="0" applyFont="1" applyFill="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B7A41B"/>
      <rgbColor rgb="00800080"/>
      <rgbColor rgb="00008080"/>
      <rgbColor rgb="00C0C0C0"/>
      <rgbColor rgb="00808080"/>
      <rgbColor rgb="009999FF"/>
      <rgbColor rgb="00993366"/>
      <rgbColor rgb="00FFFFCC"/>
      <rgbColor rgb="00CCFFFF"/>
      <rgbColor rgb="00660066"/>
      <rgbColor rgb="00FFB3B3"/>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D7AFFF"/>
      <rgbColor rgb="00FFE0C1"/>
      <rgbColor rgb="003366FF"/>
      <rgbColor rgb="0084E2E0"/>
      <rgbColor rgb="0099CC00"/>
      <rgbColor rgb="00FFCC00"/>
      <rgbColor rgb="009395C7"/>
      <rgbColor rgb="00FF8A3B"/>
      <rgbColor rgb="00666699"/>
      <rgbColor rgb="00969696"/>
      <rgbColor rgb="00003366"/>
      <rgbColor rgb="00339966"/>
      <rgbColor rgb="00003300"/>
      <rgbColor rgb="00333300"/>
      <rgbColor rgb="00FC918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pageSetUpPr fitToPage="1"/>
  </sheetPr>
  <dimension ref="A1:V170"/>
  <sheetViews>
    <sheetView showGridLines="0" tabSelected="1" zoomScale="85" zoomScaleNormal="85" zoomScalePageLayoutView="85" workbookViewId="0" topLeftCell="A1">
      <pane xSplit="1" ySplit="10" topLeftCell="B11" activePane="bottomRight" state="frozen"/>
      <selection pane="topLeft" activeCell="A1" sqref="A1"/>
      <selection pane="topRight" activeCell="B1" sqref="B1"/>
      <selection pane="bottomLeft" activeCell="A11" sqref="A11"/>
      <selection pane="bottomRight" activeCell="K89" sqref="K89"/>
    </sheetView>
  </sheetViews>
  <sheetFormatPr defaultColWidth="8.8515625" defaultRowHeight="12.75"/>
  <cols>
    <col min="1" max="1" width="42.57421875" style="1" bestFit="1" customWidth="1"/>
    <col min="2" max="2" width="13.8515625" style="1" customWidth="1"/>
    <col min="3" max="3" width="9.7109375" style="1" customWidth="1"/>
    <col min="4" max="13" width="9.28125" style="1" customWidth="1"/>
    <col min="14" max="14" width="19.8515625" style="1" bestFit="1" customWidth="1"/>
    <col min="15" max="15" width="9.28125" style="1" customWidth="1"/>
    <col min="16" max="16" width="15.8515625" style="1" customWidth="1"/>
    <col min="17" max="19" width="9.7109375" style="1" customWidth="1"/>
    <col min="20" max="20" width="17.57421875" style="1" customWidth="1"/>
    <col min="21" max="21" width="9.28125" style="1" customWidth="1"/>
    <col min="22" max="22" width="15.00390625" style="1" customWidth="1"/>
    <col min="23" max="16384" width="8.8515625" style="1" customWidth="1"/>
  </cols>
  <sheetData>
    <row r="1" spans="1:22" ht="17.25" thickBot="1" thickTop="1">
      <c r="A1" s="29"/>
      <c r="B1" s="59" t="s">
        <v>0</v>
      </c>
      <c r="C1" s="60"/>
      <c r="D1" s="60"/>
      <c r="E1" s="60"/>
      <c r="F1" s="60"/>
      <c r="G1" s="60"/>
      <c r="H1" s="60"/>
      <c r="I1" s="60"/>
      <c r="J1" s="61"/>
      <c r="K1" s="29" t="s">
        <v>1</v>
      </c>
      <c r="L1" s="29" t="s">
        <v>1</v>
      </c>
      <c r="M1" s="29" t="s">
        <v>1</v>
      </c>
      <c r="N1" s="29"/>
      <c r="O1" s="29"/>
      <c r="P1" s="29"/>
      <c r="Q1" s="29"/>
      <c r="R1" s="29"/>
      <c r="S1" s="29"/>
      <c r="T1" s="29"/>
      <c r="U1" s="29"/>
      <c r="V1" s="29"/>
    </row>
    <row r="2" spans="1:22" ht="15.75" thickBot="1" thickTop="1">
      <c r="A2" s="29"/>
      <c r="B2" s="29"/>
      <c r="C2" s="29"/>
      <c r="D2" s="29"/>
      <c r="E2" s="29"/>
      <c r="F2" s="29"/>
      <c r="G2" s="29"/>
      <c r="H2" s="29"/>
      <c r="I2" s="29"/>
      <c r="J2" s="29"/>
      <c r="K2" s="29"/>
      <c r="L2" s="29"/>
      <c r="M2" s="29"/>
      <c r="N2" s="29"/>
      <c r="O2" s="29"/>
      <c r="P2" s="29"/>
      <c r="Q2" s="29"/>
      <c r="R2" s="29"/>
      <c r="S2" s="29"/>
      <c r="T2" s="29"/>
      <c r="U2" s="29"/>
      <c r="V2" s="29"/>
    </row>
    <row r="3" spans="1:22" ht="15" thickBot="1">
      <c r="A3" s="29"/>
      <c r="B3" s="18" t="s">
        <v>2</v>
      </c>
      <c r="C3" s="67" t="s">
        <v>120</v>
      </c>
      <c r="D3" s="68"/>
      <c r="E3" s="68"/>
      <c r="F3" s="68"/>
      <c r="G3" s="68"/>
      <c r="H3" s="68"/>
      <c r="I3" s="68"/>
      <c r="J3" s="69"/>
      <c r="K3" s="29"/>
      <c r="L3" s="29"/>
      <c r="M3" s="29"/>
      <c r="N3" s="29"/>
      <c r="O3" s="29"/>
      <c r="P3" s="29"/>
      <c r="Q3" s="29"/>
      <c r="R3" s="29"/>
      <c r="S3" s="29"/>
      <c r="T3" s="29"/>
      <c r="U3" s="29"/>
      <c r="V3" s="29"/>
    </row>
    <row r="4" spans="1:22" ht="15" thickBot="1">
      <c r="A4" s="29"/>
      <c r="B4" s="18" t="s">
        <v>3</v>
      </c>
      <c r="C4" s="67" t="s">
        <v>121</v>
      </c>
      <c r="D4" s="68" t="s">
        <v>1</v>
      </c>
      <c r="E4" s="68" t="s">
        <v>1</v>
      </c>
      <c r="F4" s="68" t="s">
        <v>1</v>
      </c>
      <c r="G4" s="68" t="s">
        <v>1</v>
      </c>
      <c r="H4" s="68" t="s">
        <v>1</v>
      </c>
      <c r="I4" s="68" t="s">
        <v>1</v>
      </c>
      <c r="J4" s="69" t="s">
        <v>1</v>
      </c>
      <c r="K4" s="29"/>
      <c r="L4" s="29"/>
      <c r="M4" s="29"/>
      <c r="N4" s="29"/>
      <c r="O4" s="29"/>
      <c r="P4" s="29"/>
      <c r="Q4" s="29"/>
      <c r="R4" s="29"/>
      <c r="S4" s="29"/>
      <c r="T4" s="29"/>
      <c r="U4" s="29"/>
      <c r="V4" s="29"/>
    </row>
    <row r="5" spans="1:22" ht="15" thickBot="1">
      <c r="A5" s="29"/>
      <c r="B5" s="18" t="s">
        <v>4</v>
      </c>
      <c r="C5" s="64">
        <v>44561</v>
      </c>
      <c r="D5" s="65"/>
      <c r="E5" s="65"/>
      <c r="F5" s="65"/>
      <c r="G5" s="65"/>
      <c r="H5" s="65"/>
      <c r="I5" s="65"/>
      <c r="J5" s="66"/>
      <c r="K5" s="29"/>
      <c r="L5" s="29"/>
      <c r="M5" s="29"/>
      <c r="N5" s="29"/>
      <c r="O5" s="29"/>
      <c r="P5" s="29"/>
      <c r="Q5" s="29"/>
      <c r="R5" s="29"/>
      <c r="S5" s="29"/>
      <c r="T5" s="29"/>
      <c r="U5" s="29"/>
      <c r="V5" s="29"/>
    </row>
    <row r="6" spans="1:22" ht="14.25">
      <c r="A6" s="29"/>
      <c r="B6" s="29"/>
      <c r="C6" s="29"/>
      <c r="D6" s="29"/>
      <c r="E6" s="29"/>
      <c r="F6" s="29"/>
      <c r="G6" s="29"/>
      <c r="H6" s="29"/>
      <c r="I6" s="29"/>
      <c r="J6" s="29"/>
      <c r="K6" s="29"/>
      <c r="L6" s="29"/>
      <c r="M6" s="29"/>
      <c r="N6" s="29"/>
      <c r="O6" s="29"/>
      <c r="P6" s="29"/>
      <c r="Q6" s="32"/>
      <c r="R6" s="32"/>
      <c r="S6" s="32"/>
      <c r="T6" s="32"/>
      <c r="U6" s="29"/>
      <c r="V6" s="29"/>
    </row>
    <row r="7" spans="1:22" ht="15" thickBot="1">
      <c r="A7" s="29"/>
      <c r="B7" s="29"/>
      <c r="C7" s="29"/>
      <c r="D7" s="29"/>
      <c r="E7" s="29"/>
      <c r="F7" s="29"/>
      <c r="G7" s="29"/>
      <c r="H7" s="29"/>
      <c r="I7" s="29"/>
      <c r="J7" s="29"/>
      <c r="K7" s="29"/>
      <c r="L7" s="29"/>
      <c r="M7" s="29"/>
      <c r="N7" s="29"/>
      <c r="O7" s="29"/>
      <c r="P7" s="29"/>
      <c r="Q7" s="32"/>
      <c r="R7" s="32"/>
      <c r="S7" s="32"/>
      <c r="T7" s="32"/>
      <c r="U7" s="29"/>
      <c r="V7" s="29"/>
    </row>
    <row r="8" spans="1:22" ht="18.75" customHeight="1" thickBot="1">
      <c r="A8" s="29"/>
      <c r="B8" s="77" t="s">
        <v>112</v>
      </c>
      <c r="C8" s="78"/>
      <c r="D8" s="74" t="s">
        <v>93</v>
      </c>
      <c r="E8" s="75"/>
      <c r="F8" s="75"/>
      <c r="G8" s="75"/>
      <c r="H8" s="75"/>
      <c r="I8" s="76"/>
      <c r="J8" s="50" t="s">
        <v>110</v>
      </c>
      <c r="K8" s="51"/>
      <c r="L8" s="50" t="s">
        <v>109</v>
      </c>
      <c r="M8" s="51"/>
      <c r="N8" s="50" t="s">
        <v>108</v>
      </c>
      <c r="O8" s="51"/>
      <c r="P8" s="49" t="s">
        <v>88</v>
      </c>
      <c r="Q8" s="32"/>
      <c r="R8" s="32"/>
      <c r="S8" s="32"/>
      <c r="T8" s="32"/>
      <c r="U8" s="29"/>
      <c r="V8" s="29"/>
    </row>
    <row r="9" spans="1:22" ht="79.5" customHeight="1" thickBot="1">
      <c r="A9" s="29"/>
      <c r="B9" s="72"/>
      <c r="C9" s="73"/>
      <c r="D9" s="62" t="s">
        <v>5</v>
      </c>
      <c r="E9" s="63"/>
      <c r="F9" s="72" t="s">
        <v>113</v>
      </c>
      <c r="G9" s="73"/>
      <c r="H9" s="72" t="s">
        <v>114</v>
      </c>
      <c r="I9" s="73"/>
      <c r="J9" s="52"/>
      <c r="K9" s="53"/>
      <c r="L9" s="52"/>
      <c r="M9" s="53"/>
      <c r="N9" s="52"/>
      <c r="O9" s="53"/>
      <c r="P9" s="49"/>
      <c r="Q9" s="32"/>
      <c r="R9" s="32"/>
      <c r="S9" s="32"/>
      <c r="T9" s="32"/>
      <c r="U9" s="29"/>
      <c r="V9" s="29"/>
    </row>
    <row r="10" spans="1:22" ht="15" thickBot="1">
      <c r="A10" s="29"/>
      <c r="B10" s="43" t="s">
        <v>6</v>
      </c>
      <c r="C10" s="43" t="s">
        <v>7</v>
      </c>
      <c r="D10" s="42" t="s">
        <v>6</v>
      </c>
      <c r="E10" s="42" t="s">
        <v>7</v>
      </c>
      <c r="F10" s="43" t="s">
        <v>6</v>
      </c>
      <c r="G10" s="43" t="s">
        <v>7</v>
      </c>
      <c r="H10" s="43" t="s">
        <v>6</v>
      </c>
      <c r="I10" s="43" t="s">
        <v>7</v>
      </c>
      <c r="J10" s="42" t="s">
        <v>6</v>
      </c>
      <c r="K10" s="42" t="s">
        <v>7</v>
      </c>
      <c r="L10" s="42" t="s">
        <v>6</v>
      </c>
      <c r="M10" s="42" t="s">
        <v>7</v>
      </c>
      <c r="N10" s="44" t="s">
        <v>8</v>
      </c>
      <c r="O10" s="44" t="s">
        <v>9</v>
      </c>
      <c r="P10" s="49" t="s">
        <v>1</v>
      </c>
      <c r="Q10" s="32"/>
      <c r="R10" s="32"/>
      <c r="S10" s="32"/>
      <c r="T10" s="32"/>
      <c r="U10" s="29"/>
      <c r="V10" s="29"/>
    </row>
    <row r="11" spans="1:22" ht="15" thickBot="1">
      <c r="A11" s="15" t="s">
        <v>10</v>
      </c>
      <c r="B11" s="5">
        <v>744</v>
      </c>
      <c r="C11" s="5">
        <v>0</v>
      </c>
      <c r="D11" s="5">
        <v>0</v>
      </c>
      <c r="E11" s="5">
        <v>0</v>
      </c>
      <c r="F11" s="5">
        <v>562</v>
      </c>
      <c r="G11" s="5">
        <v>36</v>
      </c>
      <c r="H11" s="5">
        <v>3981</v>
      </c>
      <c r="I11" s="5">
        <v>139</v>
      </c>
      <c r="J11" s="5">
        <v>4674</v>
      </c>
      <c r="K11" s="5">
        <v>141</v>
      </c>
      <c r="L11" s="19">
        <f>SUM(B11,D11,F11,H11)</f>
        <v>5287</v>
      </c>
      <c r="M11" s="20">
        <f>SUM(C11,E11,G11,I11)</f>
        <v>175</v>
      </c>
      <c r="N11" s="21">
        <f>SUM(L11,M11)</f>
        <v>5462</v>
      </c>
      <c r="O11" s="22">
        <f>SUM(O12:O19)</f>
        <v>5462</v>
      </c>
      <c r="P11" s="10">
        <v>32</v>
      </c>
      <c r="Q11" s="32"/>
      <c r="R11" s="32"/>
      <c r="S11" s="32"/>
      <c r="T11" s="32"/>
      <c r="U11" s="32"/>
      <c r="V11" s="32"/>
    </row>
    <row r="12" spans="1:22" ht="15" thickBot="1">
      <c r="A12" s="13" t="s">
        <v>11</v>
      </c>
      <c r="B12" s="30"/>
      <c r="C12" s="30"/>
      <c r="D12" s="30"/>
      <c r="E12" s="30"/>
      <c r="F12" s="30"/>
      <c r="G12" s="30"/>
      <c r="H12" s="30"/>
      <c r="I12" s="30"/>
      <c r="J12" s="30"/>
      <c r="K12" s="30"/>
      <c r="L12" s="30"/>
      <c r="M12" s="31"/>
      <c r="N12" s="13" t="str">
        <f aca="true" t="shared" si="0" ref="N12:N19">A12</f>
        <v>ALMERIA</v>
      </c>
      <c r="O12" s="8">
        <v>0</v>
      </c>
      <c r="P12" s="38"/>
      <c r="Q12" s="32"/>
      <c r="R12" s="32"/>
      <c r="S12" s="32"/>
      <c r="T12" s="32"/>
      <c r="U12" s="32"/>
      <c r="V12" s="32"/>
    </row>
    <row r="13" spans="1:22" ht="15" thickBot="1">
      <c r="A13" s="13" t="s">
        <v>12</v>
      </c>
      <c r="B13" s="32"/>
      <c r="C13" s="32"/>
      <c r="D13" s="32"/>
      <c r="E13" s="32"/>
      <c r="F13" s="32"/>
      <c r="G13" s="32"/>
      <c r="H13" s="32"/>
      <c r="I13" s="32"/>
      <c r="J13" s="32"/>
      <c r="K13" s="32"/>
      <c r="L13" s="32"/>
      <c r="M13" s="33"/>
      <c r="N13" s="13" t="str">
        <f t="shared" si="0"/>
        <v>CÁDIZ</v>
      </c>
      <c r="O13" s="8">
        <v>4883</v>
      </c>
      <c r="P13" s="39"/>
      <c r="Q13" s="32"/>
      <c r="R13" s="32"/>
      <c r="S13" s="32"/>
      <c r="T13" s="32"/>
      <c r="U13" s="32"/>
      <c r="V13" s="32"/>
    </row>
    <row r="14" spans="1:22" ht="15" thickBot="1">
      <c r="A14" s="13" t="s">
        <v>13</v>
      </c>
      <c r="B14" s="32"/>
      <c r="C14" s="32"/>
      <c r="D14" s="32"/>
      <c r="E14" s="32"/>
      <c r="F14" s="32"/>
      <c r="G14" s="32"/>
      <c r="H14" s="32"/>
      <c r="I14" s="32"/>
      <c r="J14" s="32"/>
      <c r="K14" s="32"/>
      <c r="L14" s="32"/>
      <c r="M14" s="33"/>
      <c r="N14" s="13" t="str">
        <f t="shared" si="0"/>
        <v>CÓRDOBA</v>
      </c>
      <c r="O14" s="8">
        <v>3</v>
      </c>
      <c r="P14" s="39"/>
      <c r="Q14" s="32"/>
      <c r="R14" s="32"/>
      <c r="S14" s="32"/>
      <c r="T14" s="32"/>
      <c r="U14" s="32"/>
      <c r="V14" s="32"/>
    </row>
    <row r="15" spans="1:22" ht="15" thickBot="1">
      <c r="A15" s="13" t="s">
        <v>14</v>
      </c>
      <c r="B15" s="32"/>
      <c r="C15" s="32"/>
      <c r="D15" s="32"/>
      <c r="E15" s="32"/>
      <c r="F15" s="32"/>
      <c r="G15" s="32"/>
      <c r="H15" s="32"/>
      <c r="I15" s="32"/>
      <c r="J15" s="32"/>
      <c r="K15" s="32"/>
      <c r="L15" s="32"/>
      <c r="M15" s="33"/>
      <c r="N15" s="13" t="str">
        <f t="shared" si="0"/>
        <v>GRANADA</v>
      </c>
      <c r="O15" s="8">
        <v>97</v>
      </c>
      <c r="P15" s="39"/>
      <c r="Q15" s="32"/>
      <c r="R15" s="32"/>
      <c r="S15" s="32"/>
      <c r="T15" s="32"/>
      <c r="U15" s="32"/>
      <c r="V15" s="32"/>
    </row>
    <row r="16" spans="1:22" ht="15" thickBot="1">
      <c r="A16" s="13" t="s">
        <v>15</v>
      </c>
      <c r="B16" s="32"/>
      <c r="C16" s="32"/>
      <c r="D16" s="29"/>
      <c r="E16" s="32"/>
      <c r="F16" s="32"/>
      <c r="G16" s="32"/>
      <c r="H16" s="32"/>
      <c r="I16" s="32"/>
      <c r="J16" s="32"/>
      <c r="K16" s="32"/>
      <c r="L16" s="32"/>
      <c r="M16" s="33"/>
      <c r="N16" s="13" t="str">
        <f t="shared" si="0"/>
        <v>HUELVA</v>
      </c>
      <c r="O16" s="8">
        <v>0</v>
      </c>
      <c r="P16" s="39"/>
      <c r="Q16" s="32"/>
      <c r="R16" s="32"/>
      <c r="S16" s="32"/>
      <c r="T16" s="32"/>
      <c r="U16" s="32"/>
      <c r="V16" s="32"/>
    </row>
    <row r="17" spans="1:22" ht="15" thickBot="1">
      <c r="A17" s="13" t="s">
        <v>16</v>
      </c>
      <c r="B17" s="32"/>
      <c r="C17" s="32"/>
      <c r="D17" s="32"/>
      <c r="E17" s="32"/>
      <c r="F17" s="32"/>
      <c r="G17" s="32"/>
      <c r="H17" s="32"/>
      <c r="I17" s="32"/>
      <c r="J17" s="32"/>
      <c r="K17" s="32"/>
      <c r="L17" s="32"/>
      <c r="M17" s="33"/>
      <c r="N17" s="13" t="str">
        <f t="shared" si="0"/>
        <v>JAÉN</v>
      </c>
      <c r="O17" s="8">
        <v>0</v>
      </c>
      <c r="P17" s="39"/>
      <c r="Q17" s="32"/>
      <c r="R17" s="32"/>
      <c r="S17" s="32"/>
      <c r="T17" s="32"/>
      <c r="U17" s="32"/>
      <c r="V17" s="32"/>
    </row>
    <row r="18" spans="1:22" ht="15" thickBot="1">
      <c r="A18" s="13" t="s">
        <v>17</v>
      </c>
      <c r="B18" s="32"/>
      <c r="C18" s="32"/>
      <c r="D18" s="32"/>
      <c r="E18" s="32"/>
      <c r="F18" s="32"/>
      <c r="G18" s="32"/>
      <c r="H18" s="32"/>
      <c r="I18" s="32"/>
      <c r="J18" s="32"/>
      <c r="K18" s="32"/>
      <c r="L18" s="32"/>
      <c r="M18" s="33"/>
      <c r="N18" s="13" t="str">
        <f t="shared" si="0"/>
        <v>MÁLAGA</v>
      </c>
      <c r="O18" s="8">
        <v>198</v>
      </c>
      <c r="P18" s="39"/>
      <c r="Q18" s="32"/>
      <c r="R18" s="32"/>
      <c r="S18" s="32"/>
      <c r="T18" s="32"/>
      <c r="U18" s="32"/>
      <c r="V18" s="32"/>
    </row>
    <row r="19" spans="1:22" ht="15" thickBot="1">
      <c r="A19" s="13" t="s">
        <v>18</v>
      </c>
      <c r="B19" s="34"/>
      <c r="C19" s="34"/>
      <c r="D19" s="34"/>
      <c r="E19" s="34"/>
      <c r="F19" s="34"/>
      <c r="G19" s="34"/>
      <c r="H19" s="34"/>
      <c r="I19" s="34"/>
      <c r="J19" s="34"/>
      <c r="K19" s="34"/>
      <c r="L19" s="34"/>
      <c r="M19" s="35"/>
      <c r="N19" s="13" t="str">
        <f t="shared" si="0"/>
        <v>SEVILLA</v>
      </c>
      <c r="O19" s="8">
        <v>281</v>
      </c>
      <c r="P19" s="40"/>
      <c r="Q19" s="32"/>
      <c r="R19" s="32"/>
      <c r="S19" s="32"/>
      <c r="T19" s="32"/>
      <c r="U19" s="32"/>
      <c r="V19" s="32"/>
    </row>
    <row r="20" spans="1:22" ht="15" thickBot="1">
      <c r="A20" s="16" t="s">
        <v>19</v>
      </c>
      <c r="B20" s="6"/>
      <c r="C20" s="6"/>
      <c r="D20" s="6"/>
      <c r="E20" s="6"/>
      <c r="F20" s="6"/>
      <c r="G20" s="6"/>
      <c r="H20" s="6"/>
      <c r="I20" s="6"/>
      <c r="J20" s="5"/>
      <c r="K20" s="5"/>
      <c r="L20" s="19">
        <f>SUM(B20,D20,F20,H20)</f>
        <v>0</v>
      </c>
      <c r="M20" s="20">
        <f>SUM(C20,E20,G20,I20)</f>
        <v>0</v>
      </c>
      <c r="N20" s="19">
        <f>SUM(L20,M20)</f>
        <v>0</v>
      </c>
      <c r="O20" s="19">
        <f>SUM(O21:O23)</f>
        <v>0</v>
      </c>
      <c r="P20" s="10"/>
      <c r="Q20" s="32"/>
      <c r="R20" s="32"/>
      <c r="S20" s="32"/>
      <c r="T20" s="32"/>
      <c r="U20" s="32"/>
      <c r="V20" s="32"/>
    </row>
    <row r="21" spans="1:22" ht="15" thickBot="1">
      <c r="A21" s="13" t="s">
        <v>20</v>
      </c>
      <c r="B21" s="30"/>
      <c r="C21" s="30"/>
      <c r="D21" s="30"/>
      <c r="E21" s="30"/>
      <c r="F21" s="30"/>
      <c r="G21" s="30"/>
      <c r="H21" s="30"/>
      <c r="I21" s="30"/>
      <c r="J21" s="30"/>
      <c r="K21" s="30"/>
      <c r="L21" s="30"/>
      <c r="M21" s="31"/>
      <c r="N21" s="13" t="str">
        <f>A21</f>
        <v>HUESCA</v>
      </c>
      <c r="O21" s="8"/>
      <c r="P21" s="38"/>
      <c r="Q21" s="32"/>
      <c r="R21" s="32"/>
      <c r="S21" s="32"/>
      <c r="T21" s="32"/>
      <c r="U21" s="32"/>
      <c r="V21" s="32"/>
    </row>
    <row r="22" spans="1:22" ht="15" thickBot="1">
      <c r="A22" s="13" t="s">
        <v>21</v>
      </c>
      <c r="B22" s="32"/>
      <c r="C22" s="32"/>
      <c r="D22" s="32"/>
      <c r="E22" s="32"/>
      <c r="F22" s="32"/>
      <c r="G22" s="32"/>
      <c r="H22" s="32"/>
      <c r="I22" s="32"/>
      <c r="J22" s="32"/>
      <c r="K22" s="32"/>
      <c r="L22" s="32"/>
      <c r="M22" s="33"/>
      <c r="N22" s="13" t="str">
        <f>A22</f>
        <v>TERUEL</v>
      </c>
      <c r="O22" s="8"/>
      <c r="P22" s="39"/>
      <c r="Q22" s="32"/>
      <c r="R22" s="32"/>
      <c r="S22" s="32"/>
      <c r="T22" s="32"/>
      <c r="U22" s="32"/>
      <c r="V22" s="32"/>
    </row>
    <row r="23" spans="1:22" ht="15" thickBot="1">
      <c r="A23" s="13" t="s">
        <v>22</v>
      </c>
      <c r="B23" s="34"/>
      <c r="C23" s="34"/>
      <c r="D23" s="34"/>
      <c r="E23" s="34"/>
      <c r="F23" s="34"/>
      <c r="G23" s="34"/>
      <c r="H23" s="34"/>
      <c r="I23" s="34"/>
      <c r="J23" s="34"/>
      <c r="K23" s="34"/>
      <c r="L23" s="34"/>
      <c r="M23" s="35"/>
      <c r="N23" s="13" t="str">
        <f>A23</f>
        <v>ZARAGOZA</v>
      </c>
      <c r="O23" s="8"/>
      <c r="P23" s="40"/>
      <c r="Q23" s="32"/>
      <c r="R23" s="32"/>
      <c r="S23" s="32"/>
      <c r="T23" s="32"/>
      <c r="U23" s="32"/>
      <c r="V23" s="32"/>
    </row>
    <row r="24" spans="1:22" ht="15" thickBot="1">
      <c r="A24" s="16" t="s">
        <v>23</v>
      </c>
      <c r="B24" s="7"/>
      <c r="C24" s="7"/>
      <c r="D24" s="7"/>
      <c r="E24" s="7"/>
      <c r="F24" s="7"/>
      <c r="G24" s="7"/>
      <c r="H24" s="7"/>
      <c r="I24" s="7"/>
      <c r="J24" s="5"/>
      <c r="K24" s="5"/>
      <c r="L24" s="19">
        <f>SUM(B24,D24,F24,H24)</f>
        <v>0</v>
      </c>
      <c r="M24" s="20">
        <f>SUM(C24,E24,G24,I24)</f>
        <v>0</v>
      </c>
      <c r="N24" s="19">
        <f>SUM(L24,M24)</f>
        <v>0</v>
      </c>
      <c r="O24" s="19">
        <f>SUM(O25)</f>
        <v>0</v>
      </c>
      <c r="P24" s="10"/>
      <c r="Q24" s="32"/>
      <c r="R24" s="32"/>
      <c r="S24" s="32"/>
      <c r="T24" s="32"/>
      <c r="U24" s="32"/>
      <c r="V24" s="32"/>
    </row>
    <row r="25" spans="1:22" ht="15" thickBot="1">
      <c r="A25" s="13" t="s">
        <v>23</v>
      </c>
      <c r="B25" s="36"/>
      <c r="C25" s="36"/>
      <c r="D25" s="36"/>
      <c r="E25" s="36"/>
      <c r="F25" s="36"/>
      <c r="G25" s="36"/>
      <c r="H25" s="36"/>
      <c r="I25" s="36"/>
      <c r="J25" s="36"/>
      <c r="K25" s="36"/>
      <c r="L25" s="36"/>
      <c r="M25" s="37"/>
      <c r="N25" s="13" t="str">
        <f>A25</f>
        <v>CANTABRIA</v>
      </c>
      <c r="O25" s="9"/>
      <c r="P25" s="41"/>
      <c r="Q25" s="32"/>
      <c r="R25" s="32"/>
      <c r="S25" s="32"/>
      <c r="T25" s="32"/>
      <c r="U25" s="32"/>
      <c r="V25" s="32"/>
    </row>
    <row r="26" spans="1:22" ht="15" thickBot="1">
      <c r="A26" s="16" t="s">
        <v>24</v>
      </c>
      <c r="B26" s="7"/>
      <c r="C26" s="7"/>
      <c r="D26" s="7"/>
      <c r="E26" s="7"/>
      <c r="F26" s="7"/>
      <c r="G26" s="7"/>
      <c r="H26" s="7"/>
      <c r="I26" s="7"/>
      <c r="J26" s="5"/>
      <c r="K26" s="5"/>
      <c r="L26" s="19">
        <f>SUM(B26,D26,F26,H26)</f>
        <v>0</v>
      </c>
      <c r="M26" s="20">
        <f>SUM(C26,E26,G26,I26)</f>
        <v>0</v>
      </c>
      <c r="N26" s="19">
        <f>SUM(L26,M26)</f>
        <v>0</v>
      </c>
      <c r="O26" s="19">
        <f>SUM(O27:O31)</f>
        <v>0</v>
      </c>
      <c r="P26" s="10"/>
      <c r="Q26" s="32"/>
      <c r="R26" s="32"/>
      <c r="S26" s="32"/>
      <c r="T26" s="32"/>
      <c r="U26" s="32"/>
      <c r="V26" s="32"/>
    </row>
    <row r="27" spans="1:22" ht="15" thickBot="1">
      <c r="A27" s="13" t="s">
        <v>25</v>
      </c>
      <c r="B27" s="30"/>
      <c r="C27" s="30"/>
      <c r="D27" s="30"/>
      <c r="E27" s="30"/>
      <c r="F27" s="30"/>
      <c r="G27" s="30"/>
      <c r="H27" s="30"/>
      <c r="I27" s="30"/>
      <c r="J27" s="30"/>
      <c r="K27" s="30"/>
      <c r="L27" s="30"/>
      <c r="M27" s="31"/>
      <c r="N27" s="13" t="str">
        <f>A27</f>
        <v>ALBACETE</v>
      </c>
      <c r="O27" s="8"/>
      <c r="P27" s="38"/>
      <c r="Q27" s="32"/>
      <c r="R27" s="32"/>
      <c r="S27" s="32"/>
      <c r="T27" s="32"/>
      <c r="U27" s="32"/>
      <c r="V27" s="32"/>
    </row>
    <row r="28" spans="1:22" ht="15" thickBot="1">
      <c r="A28" s="13" t="s">
        <v>26</v>
      </c>
      <c r="B28" s="32"/>
      <c r="C28" s="32"/>
      <c r="D28" s="32"/>
      <c r="E28" s="32"/>
      <c r="F28" s="32"/>
      <c r="G28" s="32"/>
      <c r="H28" s="32"/>
      <c r="I28" s="32"/>
      <c r="J28" s="32"/>
      <c r="K28" s="32"/>
      <c r="L28" s="32"/>
      <c r="M28" s="33"/>
      <c r="N28" s="13" t="str">
        <f>A28</f>
        <v>CIUDAD REAL</v>
      </c>
      <c r="O28" s="8"/>
      <c r="P28" s="39"/>
      <c r="Q28" s="32"/>
      <c r="R28" s="32"/>
      <c r="S28" s="32"/>
      <c r="T28" s="32"/>
      <c r="U28" s="32"/>
      <c r="V28" s="32"/>
    </row>
    <row r="29" spans="1:22" ht="15" thickBot="1">
      <c r="A29" s="13" t="s">
        <v>27</v>
      </c>
      <c r="B29" s="32"/>
      <c r="C29" s="32"/>
      <c r="D29" s="32"/>
      <c r="E29" s="32"/>
      <c r="F29" s="32"/>
      <c r="G29" s="32"/>
      <c r="H29" s="32"/>
      <c r="I29" s="32"/>
      <c r="J29" s="32"/>
      <c r="K29" s="32"/>
      <c r="L29" s="32"/>
      <c r="M29" s="33"/>
      <c r="N29" s="13" t="str">
        <f>A29</f>
        <v>CUENCA</v>
      </c>
      <c r="O29" s="8"/>
      <c r="P29" s="39"/>
      <c r="Q29" s="32"/>
      <c r="R29" s="32"/>
      <c r="S29" s="32"/>
      <c r="T29" s="32"/>
      <c r="U29" s="32"/>
      <c r="V29" s="32"/>
    </row>
    <row r="30" spans="1:22" ht="15" thickBot="1">
      <c r="A30" s="13" t="s">
        <v>28</v>
      </c>
      <c r="B30" s="32"/>
      <c r="C30" s="32"/>
      <c r="D30" s="32"/>
      <c r="E30" s="32"/>
      <c r="F30" s="32"/>
      <c r="G30" s="32"/>
      <c r="H30" s="32"/>
      <c r="I30" s="32"/>
      <c r="J30" s="32"/>
      <c r="K30" s="32"/>
      <c r="L30" s="32"/>
      <c r="M30" s="33"/>
      <c r="N30" s="13" t="str">
        <f>A30</f>
        <v>GUADALAJARA</v>
      </c>
      <c r="O30" s="8"/>
      <c r="P30" s="39"/>
      <c r="Q30" s="32"/>
      <c r="R30" s="32"/>
      <c r="S30" s="32"/>
      <c r="T30" s="32"/>
      <c r="U30" s="32"/>
      <c r="V30" s="32"/>
    </row>
    <row r="31" spans="1:22" ht="15" thickBot="1">
      <c r="A31" s="13" t="s">
        <v>29</v>
      </c>
      <c r="B31" s="34"/>
      <c r="C31" s="34"/>
      <c r="D31" s="34"/>
      <c r="E31" s="34"/>
      <c r="F31" s="34"/>
      <c r="G31" s="34"/>
      <c r="H31" s="34"/>
      <c r="I31" s="34"/>
      <c r="J31" s="34"/>
      <c r="K31" s="34"/>
      <c r="L31" s="34"/>
      <c r="M31" s="35"/>
      <c r="N31" s="13" t="str">
        <f>A31</f>
        <v>TOLEDO</v>
      </c>
      <c r="O31" s="8"/>
      <c r="P31" s="40"/>
      <c r="Q31" s="32"/>
      <c r="R31" s="32"/>
      <c r="S31" s="32"/>
      <c r="T31" s="32"/>
      <c r="U31" s="32"/>
      <c r="V31" s="32"/>
    </row>
    <row r="32" spans="1:22" ht="15" thickBot="1">
      <c r="A32" s="16" t="s">
        <v>119</v>
      </c>
      <c r="B32" s="7"/>
      <c r="C32" s="7"/>
      <c r="D32" s="7"/>
      <c r="E32" s="7"/>
      <c r="F32" s="7"/>
      <c r="G32" s="7"/>
      <c r="H32" s="7"/>
      <c r="I32" s="7"/>
      <c r="J32" s="5"/>
      <c r="K32" s="5"/>
      <c r="L32" s="19">
        <f>SUM(B32,D32,F32,H32)</f>
        <v>0</v>
      </c>
      <c r="M32" s="20">
        <f>SUM(C32,E32,G32,I32)</f>
        <v>0</v>
      </c>
      <c r="N32" s="19">
        <f>SUM(L32,M32)</f>
        <v>0</v>
      </c>
      <c r="O32" s="19">
        <f>SUM(O33:O41)</f>
        <v>0</v>
      </c>
      <c r="P32" s="10"/>
      <c r="Q32" s="32"/>
      <c r="R32" s="32"/>
      <c r="S32" s="32"/>
      <c r="T32" s="32"/>
      <c r="U32" s="32"/>
      <c r="V32" s="32"/>
    </row>
    <row r="33" spans="1:22" ht="15" thickBot="1">
      <c r="A33" s="13" t="s">
        <v>30</v>
      </c>
      <c r="B33" s="30"/>
      <c r="C33" s="30"/>
      <c r="D33" s="30"/>
      <c r="E33" s="30"/>
      <c r="F33" s="30"/>
      <c r="G33" s="30"/>
      <c r="H33" s="30"/>
      <c r="I33" s="30"/>
      <c r="J33" s="30"/>
      <c r="K33" s="30"/>
      <c r="L33" s="30"/>
      <c r="M33" s="31"/>
      <c r="N33" s="13" t="str">
        <f aca="true" t="shared" si="1" ref="N33:N41">A33</f>
        <v>ÁVILA</v>
      </c>
      <c r="O33" s="8"/>
      <c r="P33" s="38"/>
      <c r="Q33" s="32"/>
      <c r="R33" s="32"/>
      <c r="S33" s="32"/>
      <c r="T33" s="32"/>
      <c r="U33" s="32"/>
      <c r="V33" s="32"/>
    </row>
    <row r="34" spans="1:22" ht="15" thickBot="1">
      <c r="A34" s="13" t="s">
        <v>31</v>
      </c>
      <c r="B34" s="32"/>
      <c r="C34" s="32"/>
      <c r="D34" s="32"/>
      <c r="E34" s="32"/>
      <c r="F34" s="32"/>
      <c r="G34" s="32"/>
      <c r="H34" s="32"/>
      <c r="I34" s="32"/>
      <c r="J34" s="32"/>
      <c r="K34" s="32"/>
      <c r="L34" s="32"/>
      <c r="M34" s="33"/>
      <c r="N34" s="13" t="str">
        <f t="shared" si="1"/>
        <v>BURGOS</v>
      </c>
      <c r="O34" s="8"/>
      <c r="P34" s="39"/>
      <c r="Q34" s="32"/>
      <c r="R34" s="32"/>
      <c r="S34" s="32"/>
      <c r="T34" s="32"/>
      <c r="U34" s="32"/>
      <c r="V34" s="32"/>
    </row>
    <row r="35" spans="1:22" ht="15" thickBot="1">
      <c r="A35" s="13" t="s">
        <v>32</v>
      </c>
      <c r="B35" s="32"/>
      <c r="C35" s="32"/>
      <c r="D35" s="32"/>
      <c r="E35" s="32"/>
      <c r="F35" s="32"/>
      <c r="G35" s="32"/>
      <c r="H35" s="32"/>
      <c r="I35" s="32"/>
      <c r="J35" s="32"/>
      <c r="K35" s="32"/>
      <c r="L35" s="32"/>
      <c r="M35" s="33"/>
      <c r="N35" s="13" t="str">
        <f t="shared" si="1"/>
        <v>LEÓN</v>
      </c>
      <c r="O35" s="8"/>
      <c r="P35" s="39"/>
      <c r="Q35" s="32"/>
      <c r="R35" s="32"/>
      <c r="S35" s="32"/>
      <c r="T35" s="32"/>
      <c r="U35" s="32"/>
      <c r="V35" s="32"/>
    </row>
    <row r="36" spans="1:22" ht="15" thickBot="1">
      <c r="A36" s="13" t="s">
        <v>33</v>
      </c>
      <c r="B36" s="32"/>
      <c r="C36" s="32"/>
      <c r="D36" s="32"/>
      <c r="E36" s="32"/>
      <c r="F36" s="32"/>
      <c r="G36" s="32"/>
      <c r="H36" s="32"/>
      <c r="I36" s="32"/>
      <c r="J36" s="32"/>
      <c r="K36" s="32"/>
      <c r="L36" s="32"/>
      <c r="M36" s="33"/>
      <c r="N36" s="13" t="str">
        <f t="shared" si="1"/>
        <v>PALENCIA</v>
      </c>
      <c r="O36" s="8"/>
      <c r="P36" s="39"/>
      <c r="Q36" s="32"/>
      <c r="R36" s="32"/>
      <c r="S36" s="32"/>
      <c r="T36" s="32"/>
      <c r="U36" s="32"/>
      <c r="V36" s="32"/>
    </row>
    <row r="37" spans="1:22" ht="15" thickBot="1">
      <c r="A37" s="13" t="s">
        <v>34</v>
      </c>
      <c r="B37" s="32"/>
      <c r="C37" s="32"/>
      <c r="D37" s="32"/>
      <c r="E37" s="32"/>
      <c r="F37" s="32"/>
      <c r="G37" s="32"/>
      <c r="H37" s="32"/>
      <c r="I37" s="32"/>
      <c r="J37" s="32"/>
      <c r="K37" s="32"/>
      <c r="L37" s="32"/>
      <c r="M37" s="33"/>
      <c r="N37" s="13" t="str">
        <f t="shared" si="1"/>
        <v>SALAMANCA</v>
      </c>
      <c r="O37" s="8"/>
      <c r="P37" s="39"/>
      <c r="Q37" s="32"/>
      <c r="R37" s="32"/>
      <c r="S37" s="32"/>
      <c r="T37" s="32"/>
      <c r="U37" s="32"/>
      <c r="V37" s="32"/>
    </row>
    <row r="38" spans="1:22" ht="15" thickBot="1">
      <c r="A38" s="13" t="s">
        <v>35</v>
      </c>
      <c r="B38" s="32"/>
      <c r="C38" s="32"/>
      <c r="D38" s="32"/>
      <c r="E38" s="32"/>
      <c r="F38" s="32"/>
      <c r="G38" s="32"/>
      <c r="H38" s="32"/>
      <c r="I38" s="32"/>
      <c r="J38" s="32"/>
      <c r="K38" s="32"/>
      <c r="L38" s="32"/>
      <c r="M38" s="33"/>
      <c r="N38" s="13" t="str">
        <f t="shared" si="1"/>
        <v>SEGOVIA</v>
      </c>
      <c r="O38" s="8"/>
      <c r="P38" s="39"/>
      <c r="Q38" s="32"/>
      <c r="R38" s="32"/>
      <c r="S38" s="32"/>
      <c r="T38" s="32"/>
      <c r="U38" s="32"/>
      <c r="V38" s="32"/>
    </row>
    <row r="39" spans="1:22" ht="15" thickBot="1">
      <c r="A39" s="13" t="s">
        <v>36</v>
      </c>
      <c r="B39" s="32"/>
      <c r="C39" s="32"/>
      <c r="D39" s="32"/>
      <c r="E39" s="32"/>
      <c r="F39" s="32"/>
      <c r="G39" s="32"/>
      <c r="H39" s="32"/>
      <c r="I39" s="32"/>
      <c r="J39" s="32"/>
      <c r="K39" s="32"/>
      <c r="L39" s="32"/>
      <c r="M39" s="33"/>
      <c r="N39" s="13" t="str">
        <f t="shared" si="1"/>
        <v>SORIA</v>
      </c>
      <c r="O39" s="8"/>
      <c r="P39" s="39"/>
      <c r="Q39" s="32"/>
      <c r="R39" s="32"/>
      <c r="S39" s="32"/>
      <c r="T39" s="32"/>
      <c r="U39" s="32"/>
      <c r="V39" s="32"/>
    </row>
    <row r="40" spans="1:22" ht="15" thickBot="1">
      <c r="A40" s="13" t="s">
        <v>37</v>
      </c>
      <c r="B40" s="32"/>
      <c r="C40" s="32"/>
      <c r="D40" s="32"/>
      <c r="E40" s="32"/>
      <c r="F40" s="32"/>
      <c r="G40" s="32"/>
      <c r="H40" s="32"/>
      <c r="I40" s="32"/>
      <c r="J40" s="32"/>
      <c r="K40" s="32"/>
      <c r="L40" s="32"/>
      <c r="M40" s="33"/>
      <c r="N40" s="13" t="str">
        <f t="shared" si="1"/>
        <v>VALLADOLID</v>
      </c>
      <c r="O40" s="8"/>
      <c r="P40" s="39"/>
      <c r="Q40" s="32"/>
      <c r="R40" s="32"/>
      <c r="S40" s="32"/>
      <c r="T40" s="32"/>
      <c r="U40" s="32"/>
      <c r="V40" s="32"/>
    </row>
    <row r="41" spans="1:22" ht="15" thickBot="1">
      <c r="A41" s="13" t="s">
        <v>38</v>
      </c>
      <c r="B41" s="34"/>
      <c r="C41" s="34"/>
      <c r="D41" s="34"/>
      <c r="E41" s="34"/>
      <c r="F41" s="34"/>
      <c r="G41" s="34"/>
      <c r="H41" s="34"/>
      <c r="I41" s="34"/>
      <c r="J41" s="34"/>
      <c r="K41" s="34"/>
      <c r="L41" s="34"/>
      <c r="M41" s="35"/>
      <c r="N41" s="13" t="str">
        <f t="shared" si="1"/>
        <v>ZAMORA</v>
      </c>
      <c r="O41" s="8"/>
      <c r="P41" s="40"/>
      <c r="Q41" s="32"/>
      <c r="R41" s="32"/>
      <c r="S41" s="32"/>
      <c r="T41" s="32"/>
      <c r="U41" s="32"/>
      <c r="V41" s="32"/>
    </row>
    <row r="42" spans="1:22" ht="15" thickBot="1">
      <c r="A42" s="16" t="s">
        <v>39</v>
      </c>
      <c r="B42" s="6"/>
      <c r="C42" s="6"/>
      <c r="D42" s="6"/>
      <c r="E42" s="6"/>
      <c r="F42" s="6"/>
      <c r="G42" s="6"/>
      <c r="H42" s="6"/>
      <c r="I42" s="6"/>
      <c r="J42" s="5"/>
      <c r="K42" s="5"/>
      <c r="L42" s="19">
        <f>SUM(B42,D42,F42,H42)</f>
        <v>0</v>
      </c>
      <c r="M42" s="20">
        <f>SUM(C42,E42,G42,I42)</f>
        <v>0</v>
      </c>
      <c r="N42" s="19">
        <f>SUM(L42,M42)</f>
        <v>0</v>
      </c>
      <c r="O42" s="19">
        <f>SUM(O43:O46)</f>
        <v>0</v>
      </c>
      <c r="P42" s="10"/>
      <c r="Q42" s="32"/>
      <c r="R42" s="32"/>
      <c r="S42" s="32"/>
      <c r="T42" s="32"/>
      <c r="U42" s="32"/>
      <c r="V42" s="32"/>
    </row>
    <row r="43" spans="1:22" ht="15" thickBot="1">
      <c r="A43" s="13" t="s">
        <v>40</v>
      </c>
      <c r="B43" s="30"/>
      <c r="C43" s="30"/>
      <c r="D43" s="30"/>
      <c r="E43" s="30"/>
      <c r="F43" s="30"/>
      <c r="G43" s="30"/>
      <c r="H43" s="30"/>
      <c r="I43" s="30"/>
      <c r="J43" s="30"/>
      <c r="K43" s="30"/>
      <c r="L43" s="30"/>
      <c r="M43" s="31"/>
      <c r="N43" s="13" t="str">
        <f>A43</f>
        <v>BARCELONA</v>
      </c>
      <c r="O43" s="8"/>
      <c r="P43" s="38"/>
      <c r="Q43" s="32"/>
      <c r="R43" s="32"/>
      <c r="S43" s="32"/>
      <c r="T43" s="32"/>
      <c r="U43" s="32"/>
      <c r="V43" s="32"/>
    </row>
    <row r="44" spans="1:22" ht="15" thickBot="1">
      <c r="A44" s="13" t="s">
        <v>41</v>
      </c>
      <c r="B44" s="32"/>
      <c r="C44" s="32"/>
      <c r="D44" s="32"/>
      <c r="E44" s="32"/>
      <c r="F44" s="32"/>
      <c r="G44" s="32"/>
      <c r="H44" s="32"/>
      <c r="I44" s="32"/>
      <c r="J44" s="32"/>
      <c r="K44" s="32"/>
      <c r="L44" s="32"/>
      <c r="M44" s="33"/>
      <c r="N44" s="13" t="str">
        <f>A44</f>
        <v>GIRONA</v>
      </c>
      <c r="O44" s="8"/>
      <c r="P44" s="39"/>
      <c r="Q44" s="32"/>
      <c r="R44" s="32"/>
      <c r="S44" s="32"/>
      <c r="T44" s="32"/>
      <c r="U44" s="32"/>
      <c r="V44" s="32"/>
    </row>
    <row r="45" spans="1:22" ht="15" thickBot="1">
      <c r="A45" s="13" t="s">
        <v>42</v>
      </c>
      <c r="B45" s="32"/>
      <c r="C45" s="32"/>
      <c r="D45" s="32"/>
      <c r="E45" s="32"/>
      <c r="F45" s="32"/>
      <c r="G45" s="32"/>
      <c r="H45" s="32"/>
      <c r="I45" s="32"/>
      <c r="J45" s="32"/>
      <c r="K45" s="32"/>
      <c r="L45" s="32"/>
      <c r="M45" s="33"/>
      <c r="N45" s="13" t="str">
        <f>A45</f>
        <v>LLEIDA</v>
      </c>
      <c r="O45" s="8"/>
      <c r="P45" s="39"/>
      <c r="Q45" s="32"/>
      <c r="R45" s="32"/>
      <c r="S45" s="32"/>
      <c r="T45" s="32"/>
      <c r="U45" s="32"/>
      <c r="V45" s="32"/>
    </row>
    <row r="46" spans="1:22" ht="15" thickBot="1">
      <c r="A46" s="13" t="s">
        <v>43</v>
      </c>
      <c r="B46" s="34"/>
      <c r="C46" s="34"/>
      <c r="D46" s="34"/>
      <c r="E46" s="34"/>
      <c r="F46" s="34"/>
      <c r="G46" s="34"/>
      <c r="H46" s="34"/>
      <c r="I46" s="34"/>
      <c r="J46" s="34"/>
      <c r="K46" s="34"/>
      <c r="L46" s="34"/>
      <c r="M46" s="35"/>
      <c r="N46" s="13" t="str">
        <f>A46</f>
        <v>TARRAGONA</v>
      </c>
      <c r="O46" s="8"/>
      <c r="P46" s="40"/>
      <c r="Q46" s="32"/>
      <c r="R46" s="32"/>
      <c r="S46" s="32"/>
      <c r="T46" s="32"/>
      <c r="U46" s="32"/>
      <c r="V46" s="32"/>
    </row>
    <row r="47" spans="1:22" ht="15" thickBot="1">
      <c r="A47" s="16" t="s">
        <v>44</v>
      </c>
      <c r="B47" s="7"/>
      <c r="C47" s="7"/>
      <c r="D47" s="7"/>
      <c r="E47" s="7"/>
      <c r="F47" s="7"/>
      <c r="G47" s="7"/>
      <c r="H47" s="7"/>
      <c r="I47" s="7"/>
      <c r="J47" s="5"/>
      <c r="K47" s="5"/>
      <c r="L47" s="19">
        <f>SUM(B47,D47,F47,H47)</f>
        <v>0</v>
      </c>
      <c r="M47" s="20">
        <f>SUM(C47,E47,G47,I47)</f>
        <v>0</v>
      </c>
      <c r="N47" s="19">
        <f>SUM(L47,M47)</f>
        <v>0</v>
      </c>
      <c r="O47" s="19">
        <f>SUM(O48)</f>
        <v>0</v>
      </c>
      <c r="P47" s="10"/>
      <c r="Q47" s="32"/>
      <c r="R47" s="32"/>
      <c r="S47" s="32"/>
      <c r="T47" s="32"/>
      <c r="U47" s="32"/>
      <c r="V47" s="32"/>
    </row>
    <row r="48" spans="1:22" ht="15" thickBot="1">
      <c r="A48" s="13" t="s">
        <v>44</v>
      </c>
      <c r="B48" s="36"/>
      <c r="C48" s="36"/>
      <c r="D48" s="36"/>
      <c r="E48" s="36"/>
      <c r="F48" s="36"/>
      <c r="G48" s="36"/>
      <c r="H48" s="36"/>
      <c r="I48" s="36"/>
      <c r="J48" s="36"/>
      <c r="K48" s="36"/>
      <c r="L48" s="36"/>
      <c r="M48" s="37"/>
      <c r="N48" s="13" t="str">
        <f>A48</f>
        <v>CEUTA</v>
      </c>
      <c r="O48" s="9"/>
      <c r="P48" s="41"/>
      <c r="Q48" s="32"/>
      <c r="R48" s="32"/>
      <c r="S48" s="32"/>
      <c r="T48" s="32"/>
      <c r="U48" s="32"/>
      <c r="V48" s="32"/>
    </row>
    <row r="49" spans="1:22" ht="15" thickBot="1">
      <c r="A49" s="16" t="s">
        <v>45</v>
      </c>
      <c r="B49" s="7"/>
      <c r="C49" s="7"/>
      <c r="D49" s="7"/>
      <c r="E49" s="7"/>
      <c r="F49" s="7"/>
      <c r="G49" s="7"/>
      <c r="H49" s="7"/>
      <c r="I49" s="7"/>
      <c r="J49" s="5"/>
      <c r="K49" s="5"/>
      <c r="L49" s="19">
        <f>SUM(B49,D49,F49,H49)</f>
        <v>0</v>
      </c>
      <c r="M49" s="20">
        <f>SUM(C49,E49,G49,I49)</f>
        <v>0</v>
      </c>
      <c r="N49" s="19">
        <f>SUM(L49,M49)</f>
        <v>0</v>
      </c>
      <c r="O49" s="19">
        <f>SUM(O50:O52)</f>
        <v>0</v>
      </c>
      <c r="P49" s="10"/>
      <c r="Q49" s="32"/>
      <c r="R49" s="32"/>
      <c r="S49" s="32"/>
      <c r="T49" s="32"/>
      <c r="U49" s="32"/>
      <c r="V49" s="32"/>
    </row>
    <row r="50" spans="1:22" ht="15" thickBot="1">
      <c r="A50" s="13" t="s">
        <v>46</v>
      </c>
      <c r="B50" s="30"/>
      <c r="C50" s="30"/>
      <c r="D50" s="30"/>
      <c r="E50" s="30"/>
      <c r="F50" s="30"/>
      <c r="G50" s="30"/>
      <c r="H50" s="30"/>
      <c r="I50" s="30"/>
      <c r="J50" s="30"/>
      <c r="K50" s="30"/>
      <c r="L50" s="30"/>
      <c r="M50" s="31"/>
      <c r="N50" s="13" t="str">
        <f>A50</f>
        <v>ALICANTE</v>
      </c>
      <c r="O50" s="8"/>
      <c r="P50" s="38"/>
      <c r="Q50" s="32"/>
      <c r="R50" s="32"/>
      <c r="S50" s="32"/>
      <c r="T50" s="32"/>
      <c r="U50" s="32"/>
      <c r="V50" s="32"/>
    </row>
    <row r="51" spans="1:22" ht="15" thickBot="1">
      <c r="A51" s="13" t="s">
        <v>47</v>
      </c>
      <c r="B51" s="32"/>
      <c r="C51" s="32"/>
      <c r="D51" s="32"/>
      <c r="E51" s="32"/>
      <c r="F51" s="32"/>
      <c r="G51" s="32"/>
      <c r="H51" s="32"/>
      <c r="I51" s="32"/>
      <c r="J51" s="32"/>
      <c r="K51" s="32"/>
      <c r="L51" s="32"/>
      <c r="M51" s="33"/>
      <c r="N51" s="13" t="str">
        <f>A51</f>
        <v>CASTELLÓN</v>
      </c>
      <c r="O51" s="8"/>
      <c r="P51" s="39"/>
      <c r="Q51" s="32"/>
      <c r="R51" s="32"/>
      <c r="S51" s="32"/>
      <c r="T51" s="32"/>
      <c r="U51" s="32"/>
      <c r="V51" s="32"/>
    </row>
    <row r="52" spans="1:22" ht="15" thickBot="1">
      <c r="A52" s="13" t="s">
        <v>48</v>
      </c>
      <c r="B52" s="34"/>
      <c r="C52" s="34"/>
      <c r="D52" s="34"/>
      <c r="E52" s="34"/>
      <c r="F52" s="34"/>
      <c r="G52" s="34"/>
      <c r="H52" s="34"/>
      <c r="I52" s="34"/>
      <c r="J52" s="34"/>
      <c r="K52" s="34"/>
      <c r="L52" s="34"/>
      <c r="M52" s="35"/>
      <c r="N52" s="13" t="str">
        <f>A52</f>
        <v>VALENCIA</v>
      </c>
      <c r="O52" s="8"/>
      <c r="P52" s="40"/>
      <c r="Q52" s="32"/>
      <c r="R52" s="32"/>
      <c r="S52" s="32"/>
      <c r="T52" s="32"/>
      <c r="U52" s="32"/>
      <c r="V52" s="32"/>
    </row>
    <row r="53" spans="1:22" ht="15" thickBot="1">
      <c r="A53" s="16" t="s">
        <v>49</v>
      </c>
      <c r="B53" s="6">
        <v>27</v>
      </c>
      <c r="C53" s="6">
        <v>0</v>
      </c>
      <c r="D53" s="6">
        <v>0</v>
      </c>
      <c r="E53" s="6">
        <v>0</v>
      </c>
      <c r="F53" s="6">
        <v>10</v>
      </c>
      <c r="G53" s="6">
        <v>1</v>
      </c>
      <c r="H53" s="6">
        <v>46</v>
      </c>
      <c r="I53" s="6">
        <v>1</v>
      </c>
      <c r="J53" s="5">
        <v>72</v>
      </c>
      <c r="K53" s="5">
        <v>1</v>
      </c>
      <c r="L53" s="19">
        <f>SUM(B53,D53,F53,H53)</f>
        <v>83</v>
      </c>
      <c r="M53" s="20">
        <f>SUM(C53,E53,G53,I53)</f>
        <v>2</v>
      </c>
      <c r="N53" s="19">
        <f>SUM(L53,M53)</f>
        <v>85</v>
      </c>
      <c r="O53" s="19">
        <f>SUM(O54:O55)</f>
        <v>85</v>
      </c>
      <c r="P53" s="10">
        <v>1</v>
      </c>
      <c r="Q53" s="32"/>
      <c r="R53" s="32"/>
      <c r="S53" s="32"/>
      <c r="T53" s="32"/>
      <c r="U53" s="32"/>
      <c r="V53" s="32"/>
    </row>
    <row r="54" spans="1:22" ht="15" thickBot="1">
      <c r="A54" s="13" t="s">
        <v>50</v>
      </c>
      <c r="B54" s="30"/>
      <c r="C54" s="30"/>
      <c r="D54" s="30"/>
      <c r="E54" s="30"/>
      <c r="F54" s="30"/>
      <c r="G54" s="30"/>
      <c r="H54" s="30"/>
      <c r="I54" s="30"/>
      <c r="J54" s="30"/>
      <c r="K54" s="30"/>
      <c r="L54" s="30"/>
      <c r="M54" s="31"/>
      <c r="N54" s="13" t="str">
        <f>A54</f>
        <v>BADAJOZ</v>
      </c>
      <c r="O54" s="8">
        <v>85</v>
      </c>
      <c r="P54" s="38"/>
      <c r="Q54" s="32"/>
      <c r="R54" s="32"/>
      <c r="S54" s="32"/>
      <c r="T54" s="32"/>
      <c r="U54" s="32"/>
      <c r="V54" s="32"/>
    </row>
    <row r="55" spans="1:22" ht="15" thickBot="1">
      <c r="A55" s="13" t="s">
        <v>51</v>
      </c>
      <c r="B55" s="34"/>
      <c r="C55" s="34"/>
      <c r="D55" s="34"/>
      <c r="E55" s="34"/>
      <c r="F55" s="34"/>
      <c r="G55" s="34"/>
      <c r="H55" s="34"/>
      <c r="I55" s="34"/>
      <c r="J55" s="34"/>
      <c r="K55" s="34"/>
      <c r="L55" s="34"/>
      <c r="M55" s="35"/>
      <c r="N55" s="13" t="str">
        <f>A55</f>
        <v>CÁCERES</v>
      </c>
      <c r="O55" s="8">
        <v>0</v>
      </c>
      <c r="P55" s="40"/>
      <c r="Q55" s="32"/>
      <c r="R55" s="32"/>
      <c r="S55" s="32"/>
      <c r="T55" s="32"/>
      <c r="U55" s="32"/>
      <c r="V55" s="32"/>
    </row>
    <row r="56" spans="1:22" ht="15" thickBot="1">
      <c r="A56" s="16" t="s">
        <v>52</v>
      </c>
      <c r="B56" s="7"/>
      <c r="C56" s="7"/>
      <c r="D56" s="7"/>
      <c r="E56" s="7"/>
      <c r="F56" s="7"/>
      <c r="G56" s="7"/>
      <c r="H56" s="7"/>
      <c r="I56" s="7"/>
      <c r="J56" s="5"/>
      <c r="K56" s="5"/>
      <c r="L56" s="19">
        <f>SUM(B56,D56,F56,H56)</f>
        <v>0</v>
      </c>
      <c r="M56" s="20">
        <f>SUM(C56,E56,G56,I56)</f>
        <v>0</v>
      </c>
      <c r="N56" s="19">
        <f>SUM(L56,M56)</f>
        <v>0</v>
      </c>
      <c r="O56" s="19">
        <f>SUM(O57:O60)</f>
        <v>0</v>
      </c>
      <c r="P56" s="10"/>
      <c r="Q56" s="32"/>
      <c r="R56" s="32"/>
      <c r="S56" s="32"/>
      <c r="T56" s="32"/>
      <c r="U56" s="32"/>
      <c r="V56" s="32"/>
    </row>
    <row r="57" spans="1:22" ht="15" thickBot="1">
      <c r="A57" s="13" t="s">
        <v>83</v>
      </c>
      <c r="B57" s="30"/>
      <c r="C57" s="30"/>
      <c r="D57" s="30"/>
      <c r="E57" s="30"/>
      <c r="F57" s="30"/>
      <c r="G57" s="30"/>
      <c r="H57" s="30"/>
      <c r="I57" s="30"/>
      <c r="J57" s="30"/>
      <c r="K57" s="30"/>
      <c r="L57" s="30"/>
      <c r="M57" s="31"/>
      <c r="N57" s="13" t="str">
        <f>A57</f>
        <v>A CORUÑA</v>
      </c>
      <c r="O57" s="8"/>
      <c r="P57" s="38"/>
      <c r="Q57" s="32"/>
      <c r="R57" s="32"/>
      <c r="S57" s="32"/>
      <c r="T57" s="32"/>
      <c r="U57" s="32"/>
      <c r="V57" s="32"/>
    </row>
    <row r="58" spans="1:22" ht="15" thickBot="1">
      <c r="A58" s="13" t="s">
        <v>53</v>
      </c>
      <c r="B58" s="32"/>
      <c r="C58" s="32"/>
      <c r="D58" s="32"/>
      <c r="E58" s="32"/>
      <c r="F58" s="32"/>
      <c r="G58" s="32"/>
      <c r="H58" s="32"/>
      <c r="I58" s="32"/>
      <c r="J58" s="32"/>
      <c r="K58" s="32"/>
      <c r="L58" s="32"/>
      <c r="M58" s="33"/>
      <c r="N58" s="13" t="str">
        <f>A58</f>
        <v>LUGO</v>
      </c>
      <c r="O58" s="8"/>
      <c r="P58" s="39"/>
      <c r="Q58" s="32"/>
      <c r="R58" s="32"/>
      <c r="S58" s="32"/>
      <c r="T58" s="32"/>
      <c r="U58" s="32"/>
      <c r="V58" s="32"/>
    </row>
    <row r="59" spans="1:22" ht="15" thickBot="1">
      <c r="A59" s="13" t="s">
        <v>84</v>
      </c>
      <c r="B59" s="32"/>
      <c r="C59" s="32"/>
      <c r="D59" s="32"/>
      <c r="E59" s="32"/>
      <c r="F59" s="32"/>
      <c r="G59" s="32"/>
      <c r="H59" s="32"/>
      <c r="I59" s="32"/>
      <c r="J59" s="32"/>
      <c r="K59" s="32"/>
      <c r="L59" s="32"/>
      <c r="M59" s="33"/>
      <c r="N59" s="13" t="str">
        <f>A59</f>
        <v>OURENSE</v>
      </c>
      <c r="O59" s="8"/>
      <c r="P59" s="39"/>
      <c r="Q59" s="32"/>
      <c r="R59" s="32"/>
      <c r="S59" s="32"/>
      <c r="T59" s="32"/>
      <c r="U59" s="32"/>
      <c r="V59" s="32"/>
    </row>
    <row r="60" spans="1:22" ht="15" thickBot="1">
      <c r="A60" s="13" t="s">
        <v>54</v>
      </c>
      <c r="B60" s="34"/>
      <c r="C60" s="34"/>
      <c r="D60" s="34"/>
      <c r="E60" s="34"/>
      <c r="F60" s="34"/>
      <c r="G60" s="34"/>
      <c r="H60" s="34"/>
      <c r="I60" s="34"/>
      <c r="J60" s="34"/>
      <c r="K60" s="34"/>
      <c r="L60" s="34"/>
      <c r="M60" s="35"/>
      <c r="N60" s="13" t="str">
        <f>A60</f>
        <v>PONTEVEDRA</v>
      </c>
      <c r="O60" s="8"/>
      <c r="P60" s="40"/>
      <c r="Q60" s="32"/>
      <c r="R60" s="32"/>
      <c r="S60" s="32"/>
      <c r="T60" s="32"/>
      <c r="U60" s="32"/>
      <c r="V60" s="32"/>
    </row>
    <row r="61" spans="1:22" ht="15" thickBot="1">
      <c r="A61" s="16" t="s">
        <v>55</v>
      </c>
      <c r="B61" s="7"/>
      <c r="C61" s="7"/>
      <c r="D61" s="7"/>
      <c r="E61" s="7"/>
      <c r="F61" s="7"/>
      <c r="G61" s="7"/>
      <c r="H61" s="7"/>
      <c r="I61" s="7"/>
      <c r="J61" s="5"/>
      <c r="K61" s="5"/>
      <c r="L61" s="19">
        <f>SUM(B61,D61,F61,H61)</f>
        <v>0</v>
      </c>
      <c r="M61" s="20">
        <f>SUM(C61,E61,G61,I61)</f>
        <v>0</v>
      </c>
      <c r="N61" s="19">
        <f>SUM(L61,M61)</f>
        <v>0</v>
      </c>
      <c r="O61" s="19">
        <f>SUM(O62)</f>
        <v>0</v>
      </c>
      <c r="P61" s="10"/>
      <c r="Q61" s="32"/>
      <c r="R61" s="32"/>
      <c r="S61" s="32"/>
      <c r="T61" s="32"/>
      <c r="U61" s="32"/>
      <c r="V61" s="32"/>
    </row>
    <row r="62" spans="1:22" ht="15" thickBot="1">
      <c r="A62" s="13" t="s">
        <v>56</v>
      </c>
      <c r="B62" s="36"/>
      <c r="C62" s="36"/>
      <c r="D62" s="36"/>
      <c r="E62" s="36"/>
      <c r="F62" s="36"/>
      <c r="G62" s="36"/>
      <c r="H62" s="36"/>
      <c r="I62" s="36"/>
      <c r="J62" s="36"/>
      <c r="K62" s="36"/>
      <c r="L62" s="36"/>
      <c r="M62" s="37"/>
      <c r="N62" s="13" t="str">
        <f>A62</f>
        <v>BALEARES</v>
      </c>
      <c r="O62" s="9"/>
      <c r="P62" s="41"/>
      <c r="Q62" s="32"/>
      <c r="R62" s="32"/>
      <c r="S62" s="32"/>
      <c r="T62" s="32"/>
      <c r="U62" s="32"/>
      <c r="V62" s="32"/>
    </row>
    <row r="63" spans="1:22" ht="15" thickBot="1">
      <c r="A63" s="16" t="s">
        <v>57</v>
      </c>
      <c r="B63" s="7"/>
      <c r="C63" s="7"/>
      <c r="D63" s="7"/>
      <c r="E63" s="7"/>
      <c r="F63" s="7"/>
      <c r="G63" s="7"/>
      <c r="H63" s="7"/>
      <c r="I63" s="7"/>
      <c r="J63" s="5"/>
      <c r="K63" s="5"/>
      <c r="L63" s="19">
        <f>SUM(B63,D63,F63,H63)</f>
        <v>0</v>
      </c>
      <c r="M63" s="20">
        <f>SUM(C63,E63,G63,I63)</f>
        <v>0</v>
      </c>
      <c r="N63" s="19">
        <f>SUM(L63,M63)</f>
        <v>0</v>
      </c>
      <c r="O63" s="19">
        <f>SUM(O64:O65)</f>
        <v>0</v>
      </c>
      <c r="P63" s="10"/>
      <c r="Q63" s="32"/>
      <c r="R63" s="32"/>
      <c r="S63" s="32"/>
      <c r="T63" s="32"/>
      <c r="U63" s="32"/>
      <c r="V63" s="32"/>
    </row>
    <row r="64" spans="1:22" ht="15" thickBot="1">
      <c r="A64" s="13" t="s">
        <v>58</v>
      </c>
      <c r="B64" s="30"/>
      <c r="C64" s="30"/>
      <c r="D64" s="30"/>
      <c r="E64" s="30"/>
      <c r="F64" s="30"/>
      <c r="G64" s="30"/>
      <c r="H64" s="30"/>
      <c r="I64" s="30"/>
      <c r="J64" s="30"/>
      <c r="K64" s="30"/>
      <c r="L64" s="30"/>
      <c r="M64" s="31"/>
      <c r="N64" s="13" t="str">
        <f>A64</f>
        <v>LAS PALMAS</v>
      </c>
      <c r="O64" s="8"/>
      <c r="P64" s="38"/>
      <c r="Q64" s="32"/>
      <c r="R64" s="32"/>
      <c r="S64" s="32"/>
      <c r="T64" s="32"/>
      <c r="U64" s="32"/>
      <c r="V64" s="32"/>
    </row>
    <row r="65" spans="1:22" ht="23.25" thickBot="1">
      <c r="A65" s="13" t="s">
        <v>59</v>
      </c>
      <c r="B65" s="34"/>
      <c r="C65" s="34"/>
      <c r="D65" s="34"/>
      <c r="E65" s="34"/>
      <c r="F65" s="34"/>
      <c r="G65" s="34"/>
      <c r="H65" s="34"/>
      <c r="I65" s="34"/>
      <c r="J65" s="34"/>
      <c r="K65" s="34"/>
      <c r="L65" s="34"/>
      <c r="M65" s="35"/>
      <c r="N65" s="13" t="str">
        <f>A65</f>
        <v>STA CRUZ DE TENERIFE</v>
      </c>
      <c r="O65" s="8"/>
      <c r="P65" s="40"/>
      <c r="Q65" s="32"/>
      <c r="R65" s="32"/>
      <c r="S65" s="32"/>
      <c r="T65" s="32"/>
      <c r="U65" s="32"/>
      <c r="V65" s="32"/>
    </row>
    <row r="66" spans="1:22" ht="15" thickBot="1">
      <c r="A66" s="16" t="s">
        <v>60</v>
      </c>
      <c r="B66" s="7"/>
      <c r="C66" s="7"/>
      <c r="D66" s="7"/>
      <c r="E66" s="7"/>
      <c r="F66" s="7"/>
      <c r="G66" s="7"/>
      <c r="H66" s="7"/>
      <c r="I66" s="7"/>
      <c r="J66" s="5"/>
      <c r="K66" s="5"/>
      <c r="L66" s="19">
        <f>SUM(B66,D66,F66,H66)</f>
        <v>0</v>
      </c>
      <c r="M66" s="20">
        <f>SUM(C66,E66,G66,I66)</f>
        <v>0</v>
      </c>
      <c r="N66" s="19">
        <f>SUM(L66,M66)</f>
        <v>0</v>
      </c>
      <c r="O66" s="19">
        <f>SUM(O67)</f>
        <v>0</v>
      </c>
      <c r="P66" s="10"/>
      <c r="Q66" s="32"/>
      <c r="R66" s="32"/>
      <c r="S66" s="32"/>
      <c r="T66" s="32"/>
      <c r="U66" s="32"/>
      <c r="V66" s="32"/>
    </row>
    <row r="67" spans="1:22" ht="15" thickBot="1">
      <c r="A67" s="13" t="s">
        <v>60</v>
      </c>
      <c r="B67" s="36"/>
      <c r="C67" s="36"/>
      <c r="D67" s="36"/>
      <c r="E67" s="36"/>
      <c r="F67" s="36"/>
      <c r="G67" s="36"/>
      <c r="H67" s="36"/>
      <c r="I67" s="36"/>
      <c r="J67" s="36"/>
      <c r="K67" s="36"/>
      <c r="L67" s="36"/>
      <c r="M67" s="37"/>
      <c r="N67" s="13" t="str">
        <f>A67</f>
        <v>LA RIOJA</v>
      </c>
      <c r="O67" s="9"/>
      <c r="P67" s="41"/>
      <c r="Q67" s="32"/>
      <c r="R67" s="32"/>
      <c r="S67" s="32"/>
      <c r="T67" s="32"/>
      <c r="U67" s="32"/>
      <c r="V67" s="32"/>
    </row>
    <row r="68" spans="1:22" ht="15" thickBot="1">
      <c r="A68" s="16" t="s">
        <v>61</v>
      </c>
      <c r="B68" s="7"/>
      <c r="C68" s="7"/>
      <c r="D68" s="7"/>
      <c r="E68" s="7"/>
      <c r="F68" s="7"/>
      <c r="G68" s="7"/>
      <c r="H68" s="7"/>
      <c r="I68" s="7"/>
      <c r="J68" s="5"/>
      <c r="K68" s="5"/>
      <c r="L68" s="19">
        <f>SUM(B68,D68,F68,H68)</f>
        <v>0</v>
      </c>
      <c r="M68" s="20">
        <f>SUM(C68,E68,G68,I68)</f>
        <v>0</v>
      </c>
      <c r="N68" s="19">
        <f>SUM(L68,M68)</f>
        <v>0</v>
      </c>
      <c r="O68" s="19">
        <f>SUM(O69)</f>
        <v>0</v>
      </c>
      <c r="P68" s="10"/>
      <c r="Q68" s="32"/>
      <c r="R68" s="32"/>
      <c r="S68" s="32"/>
      <c r="T68" s="32"/>
      <c r="U68" s="32"/>
      <c r="V68" s="32"/>
    </row>
    <row r="69" spans="1:22" ht="15" thickBot="1">
      <c r="A69" s="13" t="s">
        <v>61</v>
      </c>
      <c r="B69" s="36"/>
      <c r="C69" s="36"/>
      <c r="D69" s="36"/>
      <c r="E69" s="36"/>
      <c r="F69" s="36"/>
      <c r="G69" s="36"/>
      <c r="H69" s="36"/>
      <c r="I69" s="36"/>
      <c r="J69" s="36"/>
      <c r="K69" s="36"/>
      <c r="L69" s="36"/>
      <c r="M69" s="37"/>
      <c r="N69" s="13" t="str">
        <f>A69</f>
        <v>MADRID</v>
      </c>
      <c r="O69" s="9"/>
      <c r="P69" s="41"/>
      <c r="Q69" s="32"/>
      <c r="R69" s="32"/>
      <c r="S69" s="32"/>
      <c r="T69" s="32"/>
      <c r="U69" s="32"/>
      <c r="V69" s="32"/>
    </row>
    <row r="70" spans="1:22" ht="15" thickBot="1">
      <c r="A70" s="16" t="s">
        <v>62</v>
      </c>
      <c r="B70" s="7"/>
      <c r="C70" s="7"/>
      <c r="D70" s="7"/>
      <c r="E70" s="7"/>
      <c r="F70" s="7"/>
      <c r="G70" s="7"/>
      <c r="H70" s="7"/>
      <c r="I70" s="7"/>
      <c r="J70" s="5"/>
      <c r="K70" s="5"/>
      <c r="L70" s="19">
        <f>SUM(B70,D70,F70,H70)</f>
        <v>0</v>
      </c>
      <c r="M70" s="20">
        <f>SUM(C70,E70,G70,I70)</f>
        <v>0</v>
      </c>
      <c r="N70" s="19">
        <f>SUM(L70,M70)</f>
        <v>0</v>
      </c>
      <c r="O70" s="19">
        <f>SUM(O71)</f>
        <v>0</v>
      </c>
      <c r="P70" s="10"/>
      <c r="Q70" s="32"/>
      <c r="R70" s="32"/>
      <c r="S70" s="32"/>
      <c r="T70" s="32"/>
      <c r="U70" s="32"/>
      <c r="V70" s="32"/>
    </row>
    <row r="71" spans="1:22" ht="15" thickBot="1">
      <c r="A71" s="13" t="s">
        <v>62</v>
      </c>
      <c r="B71" s="36"/>
      <c r="C71" s="36"/>
      <c r="D71" s="36"/>
      <c r="E71" s="36"/>
      <c r="F71" s="36"/>
      <c r="G71" s="36"/>
      <c r="H71" s="36"/>
      <c r="I71" s="36"/>
      <c r="J71" s="36"/>
      <c r="K71" s="36"/>
      <c r="L71" s="36"/>
      <c r="M71" s="37"/>
      <c r="N71" s="13" t="str">
        <f>A71</f>
        <v>MELILLA</v>
      </c>
      <c r="O71" s="9"/>
      <c r="P71" s="41"/>
      <c r="Q71" s="32"/>
      <c r="R71" s="32"/>
      <c r="S71" s="32"/>
      <c r="T71" s="32"/>
      <c r="U71" s="32"/>
      <c r="V71" s="32"/>
    </row>
    <row r="72" spans="1:22" ht="15" thickBot="1">
      <c r="A72" s="16" t="s">
        <v>63</v>
      </c>
      <c r="B72" s="7"/>
      <c r="C72" s="7"/>
      <c r="D72" s="7"/>
      <c r="E72" s="7"/>
      <c r="F72" s="7"/>
      <c r="G72" s="7"/>
      <c r="H72" s="7"/>
      <c r="I72" s="7"/>
      <c r="J72" s="5"/>
      <c r="K72" s="5"/>
      <c r="L72" s="19">
        <f>SUM(B72,D72,F72,H72)</f>
        <v>0</v>
      </c>
      <c r="M72" s="20">
        <f>SUM(C72,E72,G72,I72)</f>
        <v>0</v>
      </c>
      <c r="N72" s="19">
        <f>SUM(L72,M72)</f>
        <v>0</v>
      </c>
      <c r="O72" s="19">
        <f>SUM(O73)</f>
        <v>0</v>
      </c>
      <c r="P72" s="10"/>
      <c r="Q72" s="32"/>
      <c r="R72" s="32"/>
      <c r="S72" s="32"/>
      <c r="T72" s="32"/>
      <c r="U72" s="32"/>
      <c r="V72" s="32"/>
    </row>
    <row r="73" spans="1:22" ht="15" thickBot="1">
      <c r="A73" s="13" t="s">
        <v>63</v>
      </c>
      <c r="B73" s="36"/>
      <c r="C73" s="36"/>
      <c r="D73" s="36"/>
      <c r="E73" s="36"/>
      <c r="F73" s="36"/>
      <c r="G73" s="36"/>
      <c r="H73" s="36"/>
      <c r="I73" s="36"/>
      <c r="J73" s="36"/>
      <c r="K73" s="36"/>
      <c r="L73" s="36"/>
      <c r="M73" s="37"/>
      <c r="N73" s="13" t="str">
        <f>A73</f>
        <v>MURCIA</v>
      </c>
      <c r="O73" s="9"/>
      <c r="P73" s="41"/>
      <c r="Q73" s="32"/>
      <c r="R73" s="32"/>
      <c r="S73" s="32"/>
      <c r="T73" s="32"/>
      <c r="U73" s="32"/>
      <c r="V73" s="32"/>
    </row>
    <row r="74" spans="1:22" ht="15" thickBot="1">
      <c r="A74" s="16" t="s">
        <v>64</v>
      </c>
      <c r="B74" s="7"/>
      <c r="C74" s="7"/>
      <c r="D74" s="7"/>
      <c r="E74" s="7"/>
      <c r="F74" s="7"/>
      <c r="G74" s="7"/>
      <c r="H74" s="7"/>
      <c r="I74" s="7"/>
      <c r="J74" s="5"/>
      <c r="K74" s="5"/>
      <c r="L74" s="19">
        <f>SUM(B74,D74,F74,H74)</f>
        <v>0</v>
      </c>
      <c r="M74" s="20">
        <f>SUM(C74,E74,G74,I74)</f>
        <v>0</v>
      </c>
      <c r="N74" s="19">
        <f>SUM(L74,M74)</f>
        <v>0</v>
      </c>
      <c r="O74" s="19">
        <f>SUM(O75)</f>
        <v>0</v>
      </c>
      <c r="P74" s="10"/>
      <c r="Q74" s="32"/>
      <c r="R74" s="32"/>
      <c r="S74" s="32"/>
      <c r="T74" s="32"/>
      <c r="U74" s="32"/>
      <c r="V74" s="32"/>
    </row>
    <row r="75" spans="1:22" ht="15" thickBot="1">
      <c r="A75" s="13" t="s">
        <v>64</v>
      </c>
      <c r="B75" s="36"/>
      <c r="C75" s="36"/>
      <c r="D75" s="36"/>
      <c r="E75" s="36"/>
      <c r="F75" s="36"/>
      <c r="G75" s="36"/>
      <c r="H75" s="36"/>
      <c r="I75" s="36"/>
      <c r="J75" s="36"/>
      <c r="K75" s="36"/>
      <c r="L75" s="36"/>
      <c r="M75" s="37"/>
      <c r="N75" s="13" t="str">
        <f>A75</f>
        <v>NAVARRA</v>
      </c>
      <c r="O75" s="9"/>
      <c r="P75" s="41"/>
      <c r="Q75" s="32"/>
      <c r="R75" s="32"/>
      <c r="S75" s="32"/>
      <c r="T75" s="32"/>
      <c r="U75" s="32"/>
      <c r="V75" s="32"/>
    </row>
    <row r="76" spans="1:22" ht="15" thickBot="1">
      <c r="A76" s="16" t="s">
        <v>65</v>
      </c>
      <c r="B76" s="7"/>
      <c r="C76" s="7"/>
      <c r="D76" s="7"/>
      <c r="E76" s="7"/>
      <c r="F76" s="7"/>
      <c r="G76" s="7"/>
      <c r="H76" s="7"/>
      <c r="I76" s="7"/>
      <c r="J76" s="5"/>
      <c r="K76" s="5"/>
      <c r="L76" s="19">
        <f>SUM(B76,D76,F76,H76)</f>
        <v>0</v>
      </c>
      <c r="M76" s="20">
        <f>SUM(C76,E76,G76,I76)</f>
        <v>0</v>
      </c>
      <c r="N76" s="19">
        <f>SUM(L76,M76)</f>
        <v>0</v>
      </c>
      <c r="O76" s="19">
        <f>SUM(O77:O79)</f>
        <v>0</v>
      </c>
      <c r="P76" s="10"/>
      <c r="Q76" s="32"/>
      <c r="R76" s="32"/>
      <c r="S76" s="32"/>
      <c r="T76" s="32"/>
      <c r="U76" s="32"/>
      <c r="V76" s="32"/>
    </row>
    <row r="77" spans="1:22" ht="15" thickBot="1">
      <c r="A77" s="13" t="s">
        <v>66</v>
      </c>
      <c r="B77" s="30"/>
      <c r="C77" s="30"/>
      <c r="D77" s="30"/>
      <c r="E77" s="30"/>
      <c r="F77" s="30"/>
      <c r="G77" s="30"/>
      <c r="H77" s="30"/>
      <c r="I77" s="30"/>
      <c r="J77" s="30"/>
      <c r="K77" s="30"/>
      <c r="L77" s="30"/>
      <c r="M77" s="31"/>
      <c r="N77" s="13" t="str">
        <f>A77</f>
        <v>ÁLAVA</v>
      </c>
      <c r="O77" s="8"/>
      <c r="P77" s="38"/>
      <c r="Q77" s="32"/>
      <c r="R77" s="32"/>
      <c r="S77" s="32"/>
      <c r="T77" s="32"/>
      <c r="U77" s="32"/>
      <c r="V77" s="32"/>
    </row>
    <row r="78" spans="1:22" ht="15" thickBot="1">
      <c r="A78" s="13" t="s">
        <v>67</v>
      </c>
      <c r="B78" s="32"/>
      <c r="C78" s="32"/>
      <c r="D78" s="32"/>
      <c r="E78" s="32"/>
      <c r="F78" s="32"/>
      <c r="G78" s="32"/>
      <c r="H78" s="32"/>
      <c r="I78" s="32"/>
      <c r="J78" s="32"/>
      <c r="K78" s="32"/>
      <c r="L78" s="32"/>
      <c r="M78" s="33"/>
      <c r="N78" s="13" t="str">
        <f>A78</f>
        <v>GUIPÚZCOA</v>
      </c>
      <c r="O78" s="8"/>
      <c r="P78" s="39"/>
      <c r="Q78" s="32"/>
      <c r="R78" s="32"/>
      <c r="S78" s="32"/>
      <c r="T78" s="32"/>
      <c r="U78" s="32"/>
      <c r="V78" s="32"/>
    </row>
    <row r="79" spans="1:22" ht="15" thickBot="1">
      <c r="A79" s="13" t="s">
        <v>68</v>
      </c>
      <c r="B79" s="34"/>
      <c r="C79" s="34"/>
      <c r="D79" s="34"/>
      <c r="E79" s="34"/>
      <c r="F79" s="34"/>
      <c r="G79" s="34"/>
      <c r="H79" s="34"/>
      <c r="I79" s="34"/>
      <c r="J79" s="34"/>
      <c r="K79" s="34"/>
      <c r="L79" s="34"/>
      <c r="M79" s="35"/>
      <c r="N79" s="13" t="str">
        <f>A79</f>
        <v>VIZCAYA</v>
      </c>
      <c r="O79" s="8"/>
      <c r="P79" s="40"/>
      <c r="Q79" s="32"/>
      <c r="R79" s="32"/>
      <c r="S79" s="32"/>
      <c r="T79" s="32"/>
      <c r="U79" s="32"/>
      <c r="V79" s="32"/>
    </row>
    <row r="80" spans="1:22" ht="15" thickBot="1">
      <c r="A80" s="16" t="s">
        <v>69</v>
      </c>
      <c r="B80" s="7"/>
      <c r="C80" s="7"/>
      <c r="D80" s="7"/>
      <c r="E80" s="7"/>
      <c r="F80" s="7"/>
      <c r="G80" s="7"/>
      <c r="H80" s="7"/>
      <c r="I80" s="7"/>
      <c r="J80" s="5"/>
      <c r="K80" s="5"/>
      <c r="L80" s="19">
        <f>SUM(B80,D80,F80,H80)</f>
        <v>0</v>
      </c>
      <c r="M80" s="20">
        <f>SUM(C80,E80,G80,I80)</f>
        <v>0</v>
      </c>
      <c r="N80" s="19">
        <f>SUM(L80,M80)</f>
        <v>0</v>
      </c>
      <c r="O80" s="19">
        <f>SUM(O81)</f>
        <v>0</v>
      </c>
      <c r="P80" s="10"/>
      <c r="Q80" s="32"/>
      <c r="R80" s="32"/>
      <c r="S80" s="32"/>
      <c r="T80" s="32"/>
      <c r="U80" s="32"/>
      <c r="V80" s="32"/>
    </row>
    <row r="81" spans="1:22" ht="15" thickBot="1">
      <c r="A81" s="13" t="s">
        <v>70</v>
      </c>
      <c r="B81" s="36"/>
      <c r="C81" s="36"/>
      <c r="D81" s="36"/>
      <c r="E81" s="36"/>
      <c r="F81" s="36"/>
      <c r="G81" s="36"/>
      <c r="H81" s="36"/>
      <c r="I81" s="36"/>
      <c r="J81" s="36"/>
      <c r="K81" s="36"/>
      <c r="L81" s="36"/>
      <c r="M81" s="37"/>
      <c r="N81" s="13" t="str">
        <f>A81</f>
        <v>ASTURIAS</v>
      </c>
      <c r="O81" s="9"/>
      <c r="P81" s="41"/>
      <c r="Q81" s="32"/>
      <c r="R81" s="32"/>
      <c r="S81" s="32"/>
      <c r="T81" s="32"/>
      <c r="U81" s="32"/>
      <c r="V81" s="32"/>
    </row>
    <row r="82" spans="1:22" ht="15" thickBot="1">
      <c r="A82" s="14" t="s">
        <v>71</v>
      </c>
      <c r="B82" s="7"/>
      <c r="C82" s="7"/>
      <c r="D82" s="7"/>
      <c r="E82" s="7"/>
      <c r="F82" s="7"/>
      <c r="G82" s="7"/>
      <c r="H82" s="7"/>
      <c r="I82" s="7"/>
      <c r="J82" s="5"/>
      <c r="K82" s="5"/>
      <c r="L82" s="19">
        <f>SUM(B82,D82,F82,H82)</f>
        <v>0</v>
      </c>
      <c r="M82" s="20">
        <f>SUM(C82,E82,G82,I82)</f>
        <v>0</v>
      </c>
      <c r="N82" s="23">
        <f>SUM(L82,M82)</f>
        <v>0</v>
      </c>
      <c r="O82" s="23">
        <f>N82</f>
        <v>0</v>
      </c>
      <c r="P82" s="10"/>
      <c r="Q82" s="32"/>
      <c r="R82" s="32"/>
      <c r="S82" s="32"/>
      <c r="T82" s="32"/>
      <c r="U82" s="32"/>
      <c r="V82" s="32"/>
    </row>
    <row r="83" spans="1:22" ht="15" thickBot="1">
      <c r="A83" s="16" t="s">
        <v>72</v>
      </c>
      <c r="B83" s="17">
        <f aca="true" t="shared" si="2" ref="B83:P83">SUM(B11:B82)</f>
        <v>771</v>
      </c>
      <c r="C83" s="17">
        <f t="shared" si="2"/>
        <v>0</v>
      </c>
      <c r="D83" s="17">
        <f t="shared" si="2"/>
        <v>0</v>
      </c>
      <c r="E83" s="17">
        <f t="shared" si="2"/>
        <v>0</v>
      </c>
      <c r="F83" s="17">
        <f t="shared" si="2"/>
        <v>572</v>
      </c>
      <c r="G83" s="17">
        <f t="shared" si="2"/>
        <v>37</v>
      </c>
      <c r="H83" s="17">
        <f t="shared" si="2"/>
        <v>4027</v>
      </c>
      <c r="I83" s="17">
        <f t="shared" si="2"/>
        <v>140</v>
      </c>
      <c r="J83" s="24">
        <f t="shared" si="2"/>
        <v>4746</v>
      </c>
      <c r="K83" s="25">
        <f t="shared" si="2"/>
        <v>142</v>
      </c>
      <c r="L83" s="26">
        <f t="shared" si="2"/>
        <v>5370</v>
      </c>
      <c r="M83" s="27">
        <f t="shared" si="2"/>
        <v>177</v>
      </c>
      <c r="N83" s="17">
        <f t="shared" si="2"/>
        <v>5547</v>
      </c>
      <c r="O83" s="17">
        <f>SUM(O11+O20+O24+O26+O32+O42+O47+O49+O53+O56+O61+O63+O66+O68+O70+O72+O74+O76+O80+O82)</f>
        <v>5547</v>
      </c>
      <c r="P83" s="28">
        <f t="shared" si="2"/>
        <v>33</v>
      </c>
      <c r="Q83" s="32"/>
      <c r="R83" s="32"/>
      <c r="S83" s="32"/>
      <c r="T83" s="32"/>
      <c r="U83" s="32"/>
      <c r="V83" s="32"/>
    </row>
    <row r="84" spans="1:22" ht="14.25">
      <c r="A84" s="32"/>
      <c r="B84" s="32"/>
      <c r="C84" s="32"/>
      <c r="D84" s="32"/>
      <c r="E84" s="32"/>
      <c r="F84" s="32"/>
      <c r="G84" s="32"/>
      <c r="H84" s="32"/>
      <c r="I84" s="32"/>
      <c r="J84" s="32"/>
      <c r="K84" s="32"/>
      <c r="L84" s="32"/>
      <c r="M84" s="32"/>
      <c r="N84" s="32"/>
      <c r="O84" s="32"/>
      <c r="P84" s="32"/>
      <c r="Q84" s="32"/>
      <c r="R84" s="32"/>
      <c r="S84" s="32"/>
      <c r="T84" s="32"/>
      <c r="U84" s="32"/>
      <c r="V84" s="32"/>
    </row>
    <row r="85" spans="1:22" ht="14.25">
      <c r="A85" s="32"/>
      <c r="B85" s="32"/>
      <c r="C85" s="32"/>
      <c r="D85" s="32"/>
      <c r="E85" s="32"/>
      <c r="F85" s="32"/>
      <c r="G85" s="32"/>
      <c r="H85" s="32"/>
      <c r="I85" s="32"/>
      <c r="J85" s="32"/>
      <c r="K85" s="32"/>
      <c r="L85" s="32"/>
      <c r="M85" s="32"/>
      <c r="N85" s="32"/>
      <c r="O85" s="32"/>
      <c r="P85" s="32"/>
      <c r="Q85" s="32"/>
      <c r="R85" s="32"/>
      <c r="S85" s="32"/>
      <c r="T85" s="32"/>
      <c r="U85" s="32"/>
      <c r="V85" s="32"/>
    </row>
    <row r="86" spans="1:22" ht="15" thickBot="1">
      <c r="A86" s="32"/>
      <c r="B86" s="32"/>
      <c r="C86" s="32"/>
      <c r="D86" s="32"/>
      <c r="E86" s="32"/>
      <c r="F86" s="32"/>
      <c r="G86" s="32"/>
      <c r="H86" s="32"/>
      <c r="I86" s="32"/>
      <c r="J86" s="32"/>
      <c r="K86" s="32"/>
      <c r="L86" s="32"/>
      <c r="M86" s="32"/>
      <c r="N86" s="32"/>
      <c r="O86" s="32"/>
      <c r="P86" s="32"/>
      <c r="Q86" s="32"/>
      <c r="R86" s="32"/>
      <c r="S86" s="32"/>
      <c r="T86" s="32"/>
      <c r="U86" s="32"/>
      <c r="V86" s="32"/>
    </row>
    <row r="87" spans="1:22" ht="15" thickBot="1">
      <c r="A87" s="54" t="s">
        <v>73</v>
      </c>
      <c r="B87" s="54" t="s">
        <v>1</v>
      </c>
      <c r="C87" s="54" t="s">
        <v>1</v>
      </c>
      <c r="D87" s="54"/>
      <c r="E87" s="54"/>
      <c r="F87" s="54" t="s">
        <v>1</v>
      </c>
      <c r="G87" s="54" t="s">
        <v>1</v>
      </c>
      <c r="H87" s="55" t="s">
        <v>76</v>
      </c>
      <c r="I87" s="55"/>
      <c r="J87" s="32"/>
      <c r="K87" s="32"/>
      <c r="L87" s="32"/>
      <c r="M87" s="32"/>
      <c r="N87" s="32"/>
      <c r="O87" s="32"/>
      <c r="P87" s="32"/>
      <c r="Q87" s="32"/>
      <c r="R87" s="32"/>
      <c r="S87" s="32"/>
      <c r="T87" s="32"/>
      <c r="U87" s="32"/>
      <c r="V87" s="32"/>
    </row>
    <row r="88" spans="1:22" ht="15" thickBot="1">
      <c r="A88" s="54" t="s">
        <v>94</v>
      </c>
      <c r="B88" s="54" t="s">
        <v>1</v>
      </c>
      <c r="C88" s="54" t="s">
        <v>1</v>
      </c>
      <c r="D88" s="54"/>
      <c r="E88" s="54"/>
      <c r="F88" s="54" t="s">
        <v>1</v>
      </c>
      <c r="G88" s="54" t="s">
        <v>1</v>
      </c>
      <c r="H88" s="47">
        <v>2659</v>
      </c>
      <c r="I88" s="48"/>
      <c r="J88" s="32"/>
      <c r="K88" s="32"/>
      <c r="L88" s="32"/>
      <c r="M88" s="32"/>
      <c r="N88" s="32"/>
      <c r="O88" s="32"/>
      <c r="P88" s="32"/>
      <c r="Q88" s="32"/>
      <c r="R88" s="32"/>
      <c r="S88" s="32"/>
      <c r="T88" s="32"/>
      <c r="U88" s="32"/>
      <c r="V88" s="32"/>
    </row>
    <row r="89" spans="1:22" ht="27" customHeight="1" thickBot="1">
      <c r="A89" s="54" t="s">
        <v>95</v>
      </c>
      <c r="B89" s="54"/>
      <c r="C89" s="54"/>
      <c r="D89" s="54"/>
      <c r="E89" s="54"/>
      <c r="F89" s="54"/>
      <c r="G89" s="54"/>
      <c r="H89" s="47">
        <v>0</v>
      </c>
      <c r="I89" s="48"/>
      <c r="J89" s="32"/>
      <c r="K89" s="32"/>
      <c r="L89" s="32"/>
      <c r="M89" s="32"/>
      <c r="N89" s="32"/>
      <c r="O89" s="32"/>
      <c r="P89" s="32"/>
      <c r="Q89" s="32"/>
      <c r="R89" s="32"/>
      <c r="S89" s="32"/>
      <c r="T89" s="32"/>
      <c r="U89" s="32"/>
      <c r="V89" s="32"/>
    </row>
    <row r="90" spans="1:22" ht="15" customHeight="1" thickBot="1">
      <c r="A90" s="54" t="s">
        <v>89</v>
      </c>
      <c r="B90" s="54"/>
      <c r="C90" s="54"/>
      <c r="D90" s="54"/>
      <c r="E90" s="54"/>
      <c r="F90" s="54"/>
      <c r="G90" s="54"/>
      <c r="H90" s="47">
        <v>2924</v>
      </c>
      <c r="I90" s="48"/>
      <c r="J90" s="32"/>
      <c r="K90" s="32"/>
      <c r="L90" s="32"/>
      <c r="M90" s="32"/>
      <c r="N90" s="32"/>
      <c r="O90" s="32"/>
      <c r="P90" s="32"/>
      <c r="Q90" s="32"/>
      <c r="R90" s="32"/>
      <c r="S90" s="32"/>
      <c r="T90" s="32"/>
      <c r="U90" s="32"/>
      <c r="V90" s="32"/>
    </row>
    <row r="91" spans="1:22" ht="26.25" customHeight="1" thickBot="1">
      <c r="A91" s="54" t="s">
        <v>96</v>
      </c>
      <c r="B91" s="54"/>
      <c r="C91" s="54"/>
      <c r="D91" s="54"/>
      <c r="E91" s="54"/>
      <c r="F91" s="54"/>
      <c r="G91" s="54"/>
      <c r="H91" s="47">
        <v>658</v>
      </c>
      <c r="I91" s="48"/>
      <c r="J91" s="32"/>
      <c r="K91" s="32"/>
      <c r="L91" s="32"/>
      <c r="M91" s="32"/>
      <c r="N91" s="32"/>
      <c r="O91" s="32"/>
      <c r="P91" s="32"/>
      <c r="Q91" s="32"/>
      <c r="R91" s="32"/>
      <c r="S91" s="32"/>
      <c r="T91" s="32"/>
      <c r="U91" s="32"/>
      <c r="V91" s="32"/>
    </row>
    <row r="92" spans="1:22" ht="15" customHeight="1" thickBot="1">
      <c r="A92" s="54" t="s">
        <v>97</v>
      </c>
      <c r="B92" s="54"/>
      <c r="C92" s="54"/>
      <c r="D92" s="54"/>
      <c r="E92" s="54"/>
      <c r="F92" s="54"/>
      <c r="G92" s="54"/>
      <c r="H92" s="47">
        <v>629</v>
      </c>
      <c r="I92" s="48"/>
      <c r="J92" s="32"/>
      <c r="K92" s="32"/>
      <c r="L92" s="32"/>
      <c r="M92" s="32"/>
      <c r="N92" s="32"/>
      <c r="O92" s="32"/>
      <c r="P92" s="32"/>
      <c r="Q92" s="32"/>
      <c r="R92" s="32"/>
      <c r="S92" s="32"/>
      <c r="T92" s="32"/>
      <c r="U92" s="32"/>
      <c r="V92" s="32"/>
    </row>
    <row r="93" spans="1:22" ht="28.5" customHeight="1" thickBot="1">
      <c r="A93" s="54" t="s">
        <v>98</v>
      </c>
      <c r="B93" s="54"/>
      <c r="C93" s="54"/>
      <c r="D93" s="54"/>
      <c r="E93" s="54"/>
      <c r="F93" s="54"/>
      <c r="G93" s="54"/>
      <c r="H93" s="47">
        <v>5046</v>
      </c>
      <c r="I93" s="48"/>
      <c r="J93" s="32"/>
      <c r="K93" s="32"/>
      <c r="L93" s="32"/>
      <c r="M93" s="32"/>
      <c r="N93" s="32"/>
      <c r="O93" s="32"/>
      <c r="P93" s="32"/>
      <c r="Q93" s="32"/>
      <c r="R93" s="32"/>
      <c r="S93" s="32"/>
      <c r="T93" s="32"/>
      <c r="U93" s="32"/>
      <c r="V93" s="32"/>
    </row>
    <row r="94" spans="1:22" ht="39.75" customHeight="1" thickBot="1">
      <c r="A94" s="54" t="s">
        <v>99</v>
      </c>
      <c r="B94" s="54"/>
      <c r="C94" s="54"/>
      <c r="D94" s="54"/>
      <c r="E94" s="54"/>
      <c r="F94" s="54"/>
      <c r="G94" s="54"/>
      <c r="H94" s="47">
        <v>4331</v>
      </c>
      <c r="I94" s="48"/>
      <c r="J94" s="32"/>
      <c r="K94" s="32"/>
      <c r="L94" s="32"/>
      <c r="M94" s="32"/>
      <c r="N94" s="32"/>
      <c r="O94" s="32"/>
      <c r="P94" s="32"/>
      <c r="Q94" s="32"/>
      <c r="R94" s="32"/>
      <c r="S94" s="32"/>
      <c r="T94" s="32"/>
      <c r="U94" s="32"/>
      <c r="V94" s="32"/>
    </row>
    <row r="95" spans="1:22" ht="28.5" customHeight="1" thickBot="1">
      <c r="A95" s="54" t="s">
        <v>101</v>
      </c>
      <c r="B95" s="54"/>
      <c r="C95" s="54"/>
      <c r="D95" s="54"/>
      <c r="E95" s="54"/>
      <c r="F95" s="54"/>
      <c r="G95" s="54"/>
      <c r="H95" s="47">
        <v>194</v>
      </c>
      <c r="I95" s="48"/>
      <c r="J95" s="32"/>
      <c r="K95" s="32"/>
      <c r="L95" s="32"/>
      <c r="M95" s="32"/>
      <c r="N95" s="32"/>
      <c r="O95" s="32"/>
      <c r="P95" s="32"/>
      <c r="Q95" s="32"/>
      <c r="R95" s="32"/>
      <c r="S95" s="32"/>
      <c r="T95" s="32"/>
      <c r="U95" s="32"/>
      <c r="V95" s="32"/>
    </row>
    <row r="96" spans="1:22" ht="28.5" customHeight="1" thickBot="1">
      <c r="A96" s="54" t="s">
        <v>100</v>
      </c>
      <c r="B96" s="54"/>
      <c r="C96" s="54"/>
      <c r="D96" s="54"/>
      <c r="E96" s="54"/>
      <c r="F96" s="54"/>
      <c r="G96" s="54"/>
      <c r="H96" s="47">
        <v>397</v>
      </c>
      <c r="I96" s="48"/>
      <c r="J96" s="32"/>
      <c r="K96" s="32"/>
      <c r="L96" s="32"/>
      <c r="M96" s="32"/>
      <c r="N96" s="32"/>
      <c r="O96" s="32"/>
      <c r="P96" s="32"/>
      <c r="Q96" s="32"/>
      <c r="R96" s="32"/>
      <c r="S96" s="32"/>
      <c r="T96" s="32"/>
      <c r="U96" s="32"/>
      <c r="V96" s="32"/>
    </row>
    <row r="97" spans="1:22" ht="28.5" customHeight="1" thickBot="1">
      <c r="A97" s="54" t="s">
        <v>115</v>
      </c>
      <c r="B97" s="54"/>
      <c r="C97" s="54"/>
      <c r="D97" s="54"/>
      <c r="E97" s="54"/>
      <c r="F97" s="54"/>
      <c r="G97" s="54"/>
      <c r="H97" s="47">
        <v>0</v>
      </c>
      <c r="I97" s="48"/>
      <c r="J97" s="32"/>
      <c r="K97" s="32"/>
      <c r="L97" s="32"/>
      <c r="M97" s="32"/>
      <c r="N97" s="32"/>
      <c r="O97" s="32"/>
      <c r="P97" s="32"/>
      <c r="Q97" s="32"/>
      <c r="R97" s="32"/>
      <c r="S97" s="32"/>
      <c r="T97" s="32"/>
      <c r="U97" s="32"/>
      <c r="V97" s="32"/>
    </row>
    <row r="98" spans="1:22" ht="28.5" customHeight="1" thickBot="1">
      <c r="A98" s="54" t="s">
        <v>102</v>
      </c>
      <c r="B98" s="54"/>
      <c r="C98" s="54"/>
      <c r="D98" s="54"/>
      <c r="E98" s="54"/>
      <c r="F98" s="54"/>
      <c r="G98" s="54"/>
      <c r="H98" s="47">
        <v>0</v>
      </c>
      <c r="I98" s="48"/>
      <c r="J98" s="32"/>
      <c r="K98" s="32"/>
      <c r="L98" s="32"/>
      <c r="M98" s="32"/>
      <c r="N98" s="32"/>
      <c r="O98" s="32"/>
      <c r="P98" s="32"/>
      <c r="Q98" s="32"/>
      <c r="R98" s="32"/>
      <c r="S98" s="32"/>
      <c r="T98" s="32"/>
      <c r="U98" s="32"/>
      <c r="V98" s="32"/>
    </row>
    <row r="99" spans="1:22" ht="28.5" customHeight="1" thickBot="1">
      <c r="A99" s="54" t="s">
        <v>116</v>
      </c>
      <c r="B99" s="54"/>
      <c r="C99" s="54"/>
      <c r="D99" s="54"/>
      <c r="E99" s="54"/>
      <c r="F99" s="54"/>
      <c r="G99" s="54"/>
      <c r="H99" s="47">
        <v>42</v>
      </c>
      <c r="I99" s="48"/>
      <c r="J99" s="32"/>
      <c r="K99" s="32"/>
      <c r="L99" s="32"/>
      <c r="M99" s="32"/>
      <c r="N99" s="32"/>
      <c r="O99" s="32"/>
      <c r="P99" s="32"/>
      <c r="Q99" s="32"/>
      <c r="R99" s="32"/>
      <c r="S99" s="32"/>
      <c r="T99" s="32"/>
      <c r="U99" s="32"/>
      <c r="V99" s="32"/>
    </row>
    <row r="100" spans="1:22" ht="27.75" customHeight="1" thickBot="1">
      <c r="A100" s="54" t="s">
        <v>117</v>
      </c>
      <c r="B100" s="54"/>
      <c r="C100" s="54"/>
      <c r="D100" s="54"/>
      <c r="E100" s="54"/>
      <c r="F100" s="54"/>
      <c r="G100" s="54"/>
      <c r="H100" s="47">
        <v>808</v>
      </c>
      <c r="I100" s="48"/>
      <c r="J100" s="32"/>
      <c r="K100" s="32"/>
      <c r="L100" s="32"/>
      <c r="M100" s="46"/>
      <c r="N100" s="32"/>
      <c r="O100" s="32"/>
      <c r="P100" s="32"/>
      <c r="Q100" s="32"/>
      <c r="R100" s="32"/>
      <c r="S100" s="32"/>
      <c r="T100" s="32"/>
      <c r="U100" s="32"/>
      <c r="V100" s="32"/>
    </row>
    <row r="101" spans="1:22" ht="27.75" customHeight="1" thickBot="1">
      <c r="A101" s="54" t="s">
        <v>111</v>
      </c>
      <c r="B101" s="54"/>
      <c r="C101" s="54"/>
      <c r="D101" s="54"/>
      <c r="E101" s="54"/>
      <c r="F101" s="54"/>
      <c r="G101" s="54"/>
      <c r="H101" s="47">
        <v>31</v>
      </c>
      <c r="I101" s="48"/>
      <c r="J101" s="32"/>
      <c r="K101" s="32"/>
      <c r="L101" s="32"/>
      <c r="M101" s="46"/>
      <c r="N101" s="32"/>
      <c r="O101" s="32"/>
      <c r="P101" s="32"/>
      <c r="Q101" s="32"/>
      <c r="R101" s="32"/>
      <c r="S101" s="32"/>
      <c r="T101" s="32"/>
      <c r="U101" s="32"/>
      <c r="V101" s="32"/>
    </row>
    <row r="102" spans="1:22" ht="28.5" customHeight="1" thickBot="1">
      <c r="A102" s="54" t="s">
        <v>118</v>
      </c>
      <c r="B102" s="56"/>
      <c r="C102" s="56"/>
      <c r="D102" s="56"/>
      <c r="E102" s="56"/>
      <c r="F102" s="56"/>
      <c r="G102" s="56"/>
      <c r="H102" s="47">
        <v>580</v>
      </c>
      <c r="I102" s="48"/>
      <c r="J102" s="32"/>
      <c r="K102" s="32"/>
      <c r="L102" s="32"/>
      <c r="M102" s="32"/>
      <c r="N102" s="32"/>
      <c r="O102" s="32"/>
      <c r="P102" s="32"/>
      <c r="Q102" s="32"/>
      <c r="R102" s="32"/>
      <c r="S102" s="32"/>
      <c r="T102" s="32"/>
      <c r="U102" s="32"/>
      <c r="V102" s="32"/>
    </row>
    <row r="103" spans="1:22" ht="48.75" customHeight="1" thickBot="1">
      <c r="A103" s="54" t="s">
        <v>103</v>
      </c>
      <c r="B103" s="56"/>
      <c r="C103" s="56"/>
      <c r="D103" s="56"/>
      <c r="E103" s="56"/>
      <c r="F103" s="56"/>
      <c r="G103" s="56"/>
      <c r="H103" s="57" t="s">
        <v>86</v>
      </c>
      <c r="I103" s="58"/>
      <c r="J103" s="32"/>
      <c r="K103" s="32"/>
      <c r="L103" s="32"/>
      <c r="M103" s="32"/>
      <c r="N103" s="32"/>
      <c r="O103" s="32"/>
      <c r="P103" s="32"/>
      <c r="Q103" s="32"/>
      <c r="R103" s="32"/>
      <c r="S103" s="32"/>
      <c r="T103" s="32"/>
      <c r="U103" s="32"/>
      <c r="V103" s="32"/>
    </row>
    <row r="104" spans="1:22" ht="15" thickBot="1">
      <c r="A104" s="54" t="s">
        <v>104</v>
      </c>
      <c r="B104" s="56"/>
      <c r="C104" s="56"/>
      <c r="D104" s="56"/>
      <c r="E104" s="56"/>
      <c r="F104" s="56"/>
      <c r="G104" s="56"/>
      <c r="H104" s="47" t="s">
        <v>81</v>
      </c>
      <c r="I104" s="48"/>
      <c r="J104" s="32"/>
      <c r="K104" s="32"/>
      <c r="L104" s="32"/>
      <c r="M104" s="32"/>
      <c r="N104" s="32"/>
      <c r="O104" s="32"/>
      <c r="P104" s="32"/>
      <c r="Q104" s="32"/>
      <c r="R104" s="32"/>
      <c r="S104" s="32"/>
      <c r="T104" s="32"/>
      <c r="U104" s="32"/>
      <c r="V104" s="32"/>
    </row>
    <row r="105" spans="1:22" ht="15" thickBot="1">
      <c r="A105" s="54" t="s">
        <v>105</v>
      </c>
      <c r="B105" s="56"/>
      <c r="C105" s="56"/>
      <c r="D105" s="56"/>
      <c r="E105" s="56"/>
      <c r="F105" s="56"/>
      <c r="G105" s="56"/>
      <c r="H105" s="47">
        <v>217</v>
      </c>
      <c r="I105" s="48"/>
      <c r="J105" s="32"/>
      <c r="K105" s="32"/>
      <c r="L105" s="32"/>
      <c r="M105" s="32"/>
      <c r="N105" s="32"/>
      <c r="O105" s="32"/>
      <c r="P105" s="32"/>
      <c r="Q105" s="32"/>
      <c r="R105" s="32"/>
      <c r="S105" s="32"/>
      <c r="T105" s="32"/>
      <c r="U105" s="32"/>
      <c r="V105" s="32"/>
    </row>
    <row r="106" spans="1:22" ht="15" thickBot="1">
      <c r="A106" s="54" t="s">
        <v>106</v>
      </c>
      <c r="B106" s="56"/>
      <c r="C106" s="56"/>
      <c r="D106" s="56"/>
      <c r="E106" s="56"/>
      <c r="F106" s="56"/>
      <c r="G106" s="56"/>
      <c r="H106" s="47">
        <v>4</v>
      </c>
      <c r="I106" s="48"/>
      <c r="J106" s="32"/>
      <c r="K106" s="32"/>
      <c r="L106" s="32"/>
      <c r="M106" s="32"/>
      <c r="N106" s="32"/>
      <c r="O106" s="32"/>
      <c r="P106" s="32"/>
      <c r="Q106" s="32"/>
      <c r="R106" s="32"/>
      <c r="S106" s="32"/>
      <c r="T106" s="32"/>
      <c r="U106" s="32"/>
      <c r="V106" s="32"/>
    </row>
    <row r="107" spans="1:22" ht="15" thickBot="1">
      <c r="A107" s="70" t="s">
        <v>107</v>
      </c>
      <c r="B107" s="70" t="s">
        <v>1</v>
      </c>
      <c r="C107" s="70" t="s">
        <v>1</v>
      </c>
      <c r="D107" s="70"/>
      <c r="E107" s="70"/>
      <c r="F107" s="70" t="s">
        <v>1</v>
      </c>
      <c r="G107" s="70" t="s">
        <v>1</v>
      </c>
      <c r="H107" s="71" t="s">
        <v>90</v>
      </c>
      <c r="I107" s="71"/>
      <c r="J107" s="32"/>
      <c r="K107" s="32"/>
      <c r="L107" s="32"/>
      <c r="M107" s="32"/>
      <c r="N107" s="32"/>
      <c r="O107" s="32"/>
      <c r="P107" s="32"/>
      <c r="Q107" s="32"/>
      <c r="R107" s="32"/>
      <c r="S107" s="32"/>
      <c r="T107" s="32"/>
      <c r="U107" s="32"/>
      <c r="V107" s="32"/>
    </row>
    <row r="108" spans="1:22" ht="15" thickBot="1">
      <c r="A108" s="70" t="s">
        <v>92</v>
      </c>
      <c r="B108" s="70" t="s">
        <v>1</v>
      </c>
      <c r="C108" s="70" t="s">
        <v>1</v>
      </c>
      <c r="D108" s="70"/>
      <c r="E108" s="70"/>
      <c r="F108" s="70" t="s">
        <v>1</v>
      </c>
      <c r="G108" s="70" t="s">
        <v>1</v>
      </c>
      <c r="H108" s="71" t="s">
        <v>90</v>
      </c>
      <c r="I108" s="71"/>
      <c r="J108" s="32"/>
      <c r="K108" s="32"/>
      <c r="L108" s="32"/>
      <c r="M108" s="32"/>
      <c r="N108" s="32"/>
      <c r="O108" s="32"/>
      <c r="P108" s="32"/>
      <c r="Q108" s="32"/>
      <c r="R108" s="32"/>
      <c r="S108" s="32"/>
      <c r="T108" s="32"/>
      <c r="U108" s="32"/>
      <c r="V108" s="32"/>
    </row>
    <row r="109" spans="1:22" ht="14.25">
      <c r="A109" s="32"/>
      <c r="B109" s="32"/>
      <c r="C109" s="32"/>
      <c r="D109" s="32"/>
      <c r="E109" s="32"/>
      <c r="F109" s="32"/>
      <c r="G109" s="32"/>
      <c r="H109" s="32"/>
      <c r="I109" s="32"/>
      <c r="J109" s="32"/>
      <c r="K109" s="32"/>
      <c r="L109" s="32"/>
      <c r="M109" s="32"/>
      <c r="N109" s="32"/>
      <c r="O109" s="32"/>
      <c r="P109" s="32"/>
      <c r="Q109" s="32"/>
      <c r="R109" s="32"/>
      <c r="S109" s="32"/>
      <c r="T109" s="32"/>
      <c r="U109" s="32"/>
      <c r="V109" s="32"/>
    </row>
    <row r="110" spans="1:22" ht="14.25">
      <c r="A110" s="32"/>
      <c r="B110" s="32"/>
      <c r="C110" s="32"/>
      <c r="D110" s="32"/>
      <c r="E110" s="32"/>
      <c r="F110" s="32"/>
      <c r="G110" s="32"/>
      <c r="H110" s="32"/>
      <c r="I110" s="32"/>
      <c r="J110" s="32"/>
      <c r="K110" s="32"/>
      <c r="L110" s="32"/>
      <c r="M110" s="32"/>
      <c r="N110" s="32"/>
      <c r="O110" s="32"/>
      <c r="P110" s="32"/>
      <c r="Q110" s="32"/>
      <c r="R110" s="32"/>
      <c r="S110" s="32"/>
      <c r="T110" s="32"/>
      <c r="U110" s="32"/>
      <c r="V110" s="32"/>
    </row>
    <row r="111" spans="1:22" ht="14.25">
      <c r="A111" s="32"/>
      <c r="B111" s="32"/>
      <c r="C111" s="32"/>
      <c r="D111" s="32"/>
      <c r="E111" s="32"/>
      <c r="F111" s="32"/>
      <c r="G111" s="32"/>
      <c r="H111" s="32"/>
      <c r="I111" s="32"/>
      <c r="J111" s="32"/>
      <c r="K111" s="32"/>
      <c r="L111" s="32"/>
      <c r="M111" s="32"/>
      <c r="N111" s="32"/>
      <c r="O111" s="32"/>
      <c r="P111" s="32"/>
      <c r="Q111" s="32"/>
      <c r="R111" s="32"/>
      <c r="S111" s="32"/>
      <c r="T111" s="32"/>
      <c r="U111" s="32"/>
      <c r="V111" s="32"/>
    </row>
    <row r="112" spans="1:22" ht="14.25">
      <c r="A112" s="32"/>
      <c r="B112" s="32"/>
      <c r="C112" s="32"/>
      <c r="D112" s="32"/>
      <c r="E112" s="32"/>
      <c r="F112" s="32"/>
      <c r="G112" s="32"/>
      <c r="H112" s="32"/>
      <c r="I112" s="32"/>
      <c r="J112" s="32"/>
      <c r="K112" s="32"/>
      <c r="L112" s="32"/>
      <c r="M112" s="32"/>
      <c r="N112" s="32"/>
      <c r="O112" s="32"/>
      <c r="P112" s="32"/>
      <c r="Q112" s="32"/>
      <c r="R112" s="32"/>
      <c r="S112" s="32"/>
      <c r="T112" s="32"/>
      <c r="U112" s="32"/>
      <c r="V112" s="32"/>
    </row>
    <row r="113" spans="1:22" ht="14.25">
      <c r="A113" s="11"/>
      <c r="B113" s="11"/>
      <c r="C113" s="11"/>
      <c r="D113" s="11"/>
      <c r="E113" s="11"/>
      <c r="F113" s="11"/>
      <c r="G113" s="11"/>
      <c r="H113" s="11"/>
      <c r="I113" s="11"/>
      <c r="J113" s="11"/>
      <c r="K113" s="11"/>
      <c r="L113" s="11"/>
      <c r="M113" s="11"/>
      <c r="N113" s="11"/>
      <c r="O113" s="11"/>
      <c r="P113" s="11"/>
      <c r="Q113" s="11"/>
      <c r="R113" s="11"/>
      <c r="S113" s="11"/>
      <c r="T113" s="11"/>
      <c r="U113" s="11"/>
      <c r="V113" s="11"/>
    </row>
    <row r="114" spans="1:9" ht="12.75">
      <c r="A114" s="12"/>
      <c r="B114" s="12"/>
      <c r="C114" s="12"/>
      <c r="D114" s="12"/>
      <c r="E114" s="12"/>
      <c r="F114" s="12"/>
      <c r="G114" s="12"/>
      <c r="H114" s="12"/>
      <c r="I114" s="12"/>
    </row>
    <row r="126" ht="12.75" hidden="1"/>
    <row r="127" ht="12.75" hidden="1"/>
    <row r="128" ht="12.75" hidden="1">
      <c r="A128" s="3">
        <v>1</v>
      </c>
    </row>
    <row r="129" ht="12.75" hidden="1"/>
    <row r="130" ht="12.75" hidden="1"/>
    <row r="131" ht="12.75" hidden="1"/>
    <row r="132" ht="12.75" hidden="1">
      <c r="A132" s="1" t="s">
        <v>85</v>
      </c>
    </row>
    <row r="133" ht="12.75" hidden="1">
      <c r="A133" s="1" t="s">
        <v>87</v>
      </c>
    </row>
    <row r="134" ht="12.75" hidden="1">
      <c r="A134" s="1" t="s">
        <v>86</v>
      </c>
    </row>
    <row r="135" ht="12.75" hidden="1"/>
    <row r="136" ht="12.75" hidden="1"/>
    <row r="137" ht="12.75" hidden="1"/>
    <row r="138" ht="12.75" hidden="1">
      <c r="A138" s="1" t="s">
        <v>80</v>
      </c>
    </row>
    <row r="139" ht="12.75" hidden="1">
      <c r="A139" s="1" t="s">
        <v>81</v>
      </c>
    </row>
    <row r="140" ht="12.75" hidden="1">
      <c r="A140" s="1" t="s">
        <v>82</v>
      </c>
    </row>
    <row r="141" ht="12.75" hidden="1"/>
    <row r="142" ht="12.75" hidden="1"/>
    <row r="143" ht="12.75" hidden="1">
      <c r="A143" s="45" t="s">
        <v>90</v>
      </c>
    </row>
    <row r="144" ht="12.75" hidden="1">
      <c r="A144" s="45" t="s">
        <v>91</v>
      </c>
    </row>
    <row r="145" ht="12.75" hidden="1"/>
    <row r="146" ht="12.75" hidden="1"/>
    <row r="147" ht="12.75" hidden="1"/>
    <row r="148" ht="12.75" hidden="1">
      <c r="A148" s="1" t="s">
        <v>74</v>
      </c>
    </row>
    <row r="149" ht="12.75" hidden="1">
      <c r="A149" s="1" t="s">
        <v>76</v>
      </c>
    </row>
    <row r="150" ht="12.75" hidden="1">
      <c r="A150" s="1" t="s">
        <v>75</v>
      </c>
    </row>
    <row r="151" ht="12.75" hidden="1"/>
    <row r="152" ht="12.75" hidden="1"/>
    <row r="153" ht="12.75" hidden="1">
      <c r="A153" s="1" t="s">
        <v>79</v>
      </c>
    </row>
    <row r="154" ht="12.75" hidden="1">
      <c r="A154" s="1" t="s">
        <v>77</v>
      </c>
    </row>
    <row r="155" ht="12.75" hidden="1">
      <c r="A155" s="1" t="s">
        <v>78</v>
      </c>
    </row>
    <row r="156" ht="12.75" hidden="1"/>
    <row r="157" ht="12.75" hidden="1">
      <c r="A157" s="2">
        <f ca="1">TODAY()</f>
        <v>44575</v>
      </c>
    </row>
    <row r="158" ht="12.75" hidden="1">
      <c r="A158" s="4">
        <v>40178</v>
      </c>
    </row>
    <row r="159" ht="12.75" hidden="1">
      <c r="A159" s="4">
        <v>40543</v>
      </c>
    </row>
    <row r="160" ht="12.75" hidden="1">
      <c r="A160" s="4">
        <v>40908</v>
      </c>
    </row>
    <row r="161" ht="12.75" hidden="1">
      <c r="A161" s="4">
        <v>41274</v>
      </c>
    </row>
    <row r="162" ht="12.75" hidden="1">
      <c r="A162" s="4">
        <v>41639</v>
      </c>
    </row>
    <row r="163" ht="12.75" hidden="1">
      <c r="A163" s="4">
        <v>42004</v>
      </c>
    </row>
    <row r="164" ht="12.75" hidden="1">
      <c r="A164" s="4">
        <v>42369</v>
      </c>
    </row>
    <row r="165" ht="12.75" hidden="1">
      <c r="A165" s="4">
        <v>42735</v>
      </c>
    </row>
    <row r="166" ht="12.75" hidden="1">
      <c r="A166" s="4">
        <v>43100</v>
      </c>
    </row>
    <row r="167" ht="12.75" hidden="1">
      <c r="A167" s="4">
        <v>43465</v>
      </c>
    </row>
    <row r="168" ht="12.75" hidden="1">
      <c r="A168" s="4">
        <v>43830</v>
      </c>
    </row>
    <row r="169" ht="12.75" hidden="1">
      <c r="A169" s="4">
        <v>44196</v>
      </c>
    </row>
    <row r="170" ht="12.75" hidden="1">
      <c r="A170" s="4">
        <v>44561</v>
      </c>
    </row>
    <row r="171" ht="12.75" hidden="1"/>
    <row r="172" ht="12.75" hidden="1"/>
    <row r="173" ht="12.75" hidden="1"/>
  </sheetData>
  <sheetProtection password="C98D" sheet="1"/>
  <mergeCells count="57">
    <mergeCell ref="A106:G106"/>
    <mergeCell ref="H106:I106"/>
    <mergeCell ref="F9:G9"/>
    <mergeCell ref="H9:I9"/>
    <mergeCell ref="D8:I8"/>
    <mergeCell ref="B8:C9"/>
    <mergeCell ref="A89:G89"/>
    <mergeCell ref="A94:G94"/>
    <mergeCell ref="A95:G95"/>
    <mergeCell ref="A96:G96"/>
    <mergeCell ref="A99:G99"/>
    <mergeCell ref="H99:I99"/>
    <mergeCell ref="A108:G108"/>
    <mergeCell ref="H108:I108"/>
    <mergeCell ref="A107:G107"/>
    <mergeCell ref="H107:I107"/>
    <mergeCell ref="A104:G104"/>
    <mergeCell ref="H104:I104"/>
    <mergeCell ref="A105:G105"/>
    <mergeCell ref="H105:I105"/>
    <mergeCell ref="A103:G103"/>
    <mergeCell ref="H103:I103"/>
    <mergeCell ref="B1:J1"/>
    <mergeCell ref="D9:E9"/>
    <mergeCell ref="C5:J5"/>
    <mergeCell ref="C4:J4"/>
    <mergeCell ref="C3:J3"/>
    <mergeCell ref="A97:G97"/>
    <mergeCell ref="A98:G98"/>
    <mergeCell ref="A101:G101"/>
    <mergeCell ref="A102:G102"/>
    <mergeCell ref="H102:I102"/>
    <mergeCell ref="A100:G100"/>
    <mergeCell ref="H100:I100"/>
    <mergeCell ref="A90:G90"/>
    <mergeCell ref="H90:I90"/>
    <mergeCell ref="A91:G91"/>
    <mergeCell ref="H91:I91"/>
    <mergeCell ref="A92:G92"/>
    <mergeCell ref="H92:I92"/>
    <mergeCell ref="P8:P10"/>
    <mergeCell ref="J8:K9"/>
    <mergeCell ref="L8:M9"/>
    <mergeCell ref="N8:O9"/>
    <mergeCell ref="A93:G93"/>
    <mergeCell ref="H93:I93"/>
    <mergeCell ref="A87:G87"/>
    <mergeCell ref="H87:I87"/>
    <mergeCell ref="A88:G88"/>
    <mergeCell ref="H88:I88"/>
    <mergeCell ref="H101:I101"/>
    <mergeCell ref="H89:I89"/>
    <mergeCell ref="H94:I94"/>
    <mergeCell ref="H95:I95"/>
    <mergeCell ref="H96:I96"/>
    <mergeCell ref="H97:I97"/>
    <mergeCell ref="H98:I98"/>
  </mergeCells>
  <dataValidations count="15">
    <dataValidation type="list" allowBlank="1" showInputMessage="1" showErrorMessage="1" sqref="A153">
      <formula1>$A$152:$A$155</formula1>
    </dataValidation>
    <dataValidation type="list" allowBlank="1" showInputMessage="1" showErrorMessage="1" sqref="A148 H87:I87">
      <formula1>$A$148:$A$150</formula1>
    </dataValidation>
    <dataValidation type="list" operator="lessThan" allowBlank="1" showInputMessage="1" showErrorMessage="1" promptTitle="Fecha del censo" prompt="Fecha en la que se ha realizado la consulta del censo de la raza para los diferentes registros del Libro Genalógico.&#10;&#10;La fecha del censo tiene que ser anterior a la fecha de cumplimentación del excel de censos" errorTitle="Formato no valido" error="Los datos deben introducirse con formato de fecha.(dd/mm/aaaa). &#10;&#10;La fecha del censo tiene que ser anterior a la fecha de cumplimentación del excel de censos" sqref="C5:J5">
      <formula1>$A$158:$A$170</formula1>
    </dataValidation>
    <dataValidation type="whole" operator="lessThanOrEqual" allowBlank="1" showInputMessage="1" showErrorMessage="1" errorTitle="Formato no válido" error="Los datos deben tener formato numérico. &#10;El número máximo de caracteres es: 7" sqref="H74:I74 H56:I56 H11:I11 H20:I20 H24:I24 H26:I26 H32:I32 H76:I76 H47:I47 H49:I49 H53:I53 H42:I42 H61:I61 H63:I63 H66:I66 H68:I68 H70:I70 H72:I72 B47:E47 B49:E49 B53:E53 B56:E56 B11:E11 B20:E20 B24:E24 B26:E26 B32:E32 B42:E42 B61:E61 B63:E63 B66:E66 B68:E68 B70:E70 B72:E72 B74:E74 B76:E76 B80:E80 H80:I80">
      <formula1>10000000</formula1>
    </dataValidation>
    <dataValidation type="whole" operator="lessThanOrEqual" allowBlank="1" showErrorMessage="1" promptTitle="REGISTRO DE NACIMIENTOS" prompt="Cuando los animales inscritos en el RN cumplan con las condiciones establecidas en la reglamentación de cada LLGG  para pasar al Registro Definitivo, se procederá al cambio de Registro debiendo ser SIEMPRE ELIMINADOS del Registro de Nacimientos." errorTitle="Formato no válido" error="Los datos deben tener formato numérico. &#10;El número máximo de caracteres es: 7" sqref="F47:G47 F49:G49 F53:G53 F56:G56 F11:G11 F20:G20 F24:G24 F26:G26 F32:G32 F42:G42 F61:G61 F63:G63 F66:G66 F68:G68 F70:G70 F72:G72 F74:G74 F76:G76 F80:G80">
      <formula1>10000000</formula1>
    </dataValidation>
    <dataValidation type="whole" operator="lessThanOrEqual" allowBlank="1" showInputMessage="1" showErrorMessage="1" promptTitle="CENSO POR PROVINCIAS" prompt="En aquellas Comunidades Autónomas con presencia de animales es obligatorio introducir datos censales para todas las provincias de dicha Comunidad.&#10;&#10;En aquellas provincias que no existan animales deberá introducirse &quot;0&quot;&#10;&#10;El TOTAL 1 debe ser igual a TOTAL 2" errorTitle="Formato no válido" error="Introducir únicamente datos con formato numérico.&#10;El número máximo de caracteres es: 7" sqref="O12:O19 O21:O23 O25 O27:O31 O33:O41 O43:O46 O48 O50:O52 O54:O55 O57:O60 O62 O64:O65 O67 O69 O71 O73 O75 O77:O79 O81">
      <formula1>10000000</formula1>
    </dataValidation>
    <dataValidation type="whole" allowBlank="1" showInputMessage="1" showErrorMessage="1" errorTitle="FORMATO NO VÁLIDO" error="Introducir únicamente valores numéricos. &#10;Número máximo de caracteres: 7" sqref="H105:I106 H90:H102 I90:I93 I99:I100 I102">
      <formula1>0</formula1>
      <formula2>9999999</formula2>
    </dataValidation>
    <dataValidation type="list" allowBlank="1" showInputMessage="1" showErrorMessage="1" errorTitle="FORMATO NO VÁLIDO" error="Introducir únicamente valores del desplegable" sqref="H103:I103">
      <formula1>$A$131:$A$134</formula1>
    </dataValidation>
    <dataValidation type="list" allowBlank="1" showInputMessage="1" showErrorMessage="1" errorTitle="FORMATO NO VÁLIDO" error="Introducir únicamente valores numéricos. &#10;Número máximo de caracteres: 7" sqref="H104:I104">
      <formula1>$A$137:$A$140</formula1>
    </dataValidation>
    <dataValidation type="whole" operator="lessThanOrEqual" allowBlank="1" showInputMessage="1" showErrorMessage="1" promptTitle="NÚMERO DE GANADERÍAS" errorTitle="Formato no válido" error="Introducir únicamente datos con formato numérico.&#10;El número máximo de caracteres es: 7" sqref="P11 P20 P24 P26 P32 P42 P47 P49 P53 P56 P61 P63 P66 P68 P70 P72 P74 P76 P80 P82">
      <formula1>10000000</formula1>
    </dataValidation>
    <dataValidation type="list" allowBlank="1" showInputMessage="1" showErrorMessage="1" errorTitle="IA USADA" error="Seleccionar una de las opciones disponibles en el desplegable" sqref="H107:I107">
      <formula1>$A$142:$A$144</formula1>
    </dataValidation>
    <dataValidation type="list" allowBlank="1" showInputMessage="1" showErrorMessage="1" errorTitle="PROG. DE CRIA APROBADO" error="Seleccionar una de las opciones disponibles en el desplegable" sqref="H108:I108">
      <formula1>$A$142:$A$144</formula1>
    </dataValidation>
    <dataValidation type="whole" operator="lessThanOrEqual" allowBlank="1" showInputMessage="1" showErrorMessage="1" promptTitle="OTROS PAISES" prompt="Se indicaran los animales  inscritos en un LG de una asociación autorizada en España y ubicados en un segundo país." errorTitle="Formato no válido" error="Los datos deben tener formato numérico. &#10;El número máximo de caracteres es: 7" sqref="B82:I82">
      <formula1>10000000</formula1>
    </dataValidation>
    <dataValidation type="whole" operator="greaterThanOrEqual" allowBlank="1" showInputMessage="1" showErrorMessage="1" errorTitle="FORMATO NO VÁLIDO" error="Introducir unicamente valores numéricos entre 0 y 100." sqref="H88:I88">
      <formula1>0</formula1>
    </dataValidation>
    <dataValidation type="whole" operator="greaterThanOrEqual" allowBlank="1" showInputMessage="1" showErrorMessage="1" errorTitle="FORMATO NO VÁLIDO" error="Introducir unicamente valores numéricos entre 0 y 100." sqref="H89:I89">
      <formula1>0</formula1>
    </dataValidation>
  </dataValidations>
  <printOptions horizontalCentered="1" verticalCentered="1"/>
  <pageMargins left="0.1968503937007874" right="0.1968503937007874" top="0.1968503937007874" bottom="0.1968503937007874" header="0.1968503937007874" footer="0.1968503937007874"/>
  <pageSetup fitToHeight="2" fitToWidth="1" horizontalDpi="600" verticalDpi="600" orientation="landscape" paperSize="9" scale="61" r:id="rId3"/>
  <rowBreaks count="3" manualBreakCount="3">
    <brk id="46" max="19" man="1"/>
    <brk id="85" max="255" man="1"/>
    <brk id="11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Tragsa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vgomez2</dc:creator>
  <cp:keywords/>
  <dc:description/>
  <cp:lastModifiedBy>Usuario</cp:lastModifiedBy>
  <cp:lastPrinted>2010-05-25T11:31:43Z</cp:lastPrinted>
  <dcterms:created xsi:type="dcterms:W3CDTF">2010-04-22T11:45:48Z</dcterms:created>
  <dcterms:modified xsi:type="dcterms:W3CDTF">2022-01-14T13:15:26Z</dcterms:modified>
  <cp:category/>
  <cp:version/>
  <cp:contentType/>
  <cp:contentStatus/>
</cp:coreProperties>
</file>